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g\360Files\ENERGINET_RDG\"/>
    </mc:Choice>
  </mc:AlternateContent>
  <xr:revisionPtr revIDLastSave="0" documentId="13_ncr:1_{1BE34EC6-43ED-4C4B-82EA-688150294247}" xr6:coauthVersionLast="45" xr6:coauthVersionMax="45" xr10:uidLastSave="{00000000-0000-0000-0000-000000000000}"/>
  <bookViews>
    <workbookView xWindow="28680" yWindow="765" windowWidth="29040" windowHeight="15840" xr2:uid="{00000000-000D-0000-FFFF-FFFF00000000}"/>
  </bookViews>
  <sheets>
    <sheet name="Tal til Figurer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37" i="3" l="1"/>
  <c r="AO36" i="3"/>
  <c r="AO34" i="3"/>
  <c r="AO33" i="3"/>
  <c r="AO32" i="3"/>
</calcChain>
</file>

<file path=xl/sharedStrings.xml><?xml version="1.0" encoding="utf-8"?>
<sst xmlns="http://schemas.openxmlformats.org/spreadsheetml/2006/main" count="74" uniqueCount="57">
  <si>
    <t>Vind</t>
  </si>
  <si>
    <t>Affald</t>
  </si>
  <si>
    <t>Realiseret</t>
  </si>
  <si>
    <t>Kul</t>
  </si>
  <si>
    <t>Olie</t>
  </si>
  <si>
    <t>Prognose</t>
  </si>
  <si>
    <t>Elforbrug (inkl. nettab)</t>
  </si>
  <si>
    <t>Elforbrug og elproduktion i Danmark</t>
  </si>
  <si>
    <t>Data til figuren: Elforbrug og elproduktion i Danmark</t>
  </si>
  <si>
    <t>Biobrændsel</t>
  </si>
  <si>
    <t>Orimulsion</t>
  </si>
  <si>
    <t>Data til figuren: Brændselsforbrug i Danmark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</si>
  <si>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(kuldioxid)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</si>
  <si>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(svovldioxid)</t>
    </r>
  </si>
  <si>
    <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(kvælstofoxider)</t>
    </r>
  </si>
  <si>
    <t>Kulslagge</t>
  </si>
  <si>
    <t>Afsvovlingsprodukter</t>
  </si>
  <si>
    <t>Bioaske</t>
  </si>
  <si>
    <t>Produktion af restprodukter i Danmark</t>
  </si>
  <si>
    <t>Restprodukter fra affaldsforbrænding</t>
  </si>
  <si>
    <t>Kulflyveaske</t>
  </si>
  <si>
    <t>Sol</t>
  </si>
  <si>
    <t>Note: Alle tal er opgjort i TWh.</t>
  </si>
  <si>
    <r>
      <t>Note: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-udledningen er opgjort i kton, mens emissionen af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og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er opgjort i ton. </t>
    </r>
  </si>
  <si>
    <r>
      <t>Note: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-udledningen i g/kWh angiver den gennemsnitlige CO2-udledning fra produktion af el i Danmark. 125 % metoden er anvendt til at fordele CO2 udledningen mellem el og varme ved kraftvarmeproduktion.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</si>
  <si>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-intensitet - g/kWh</t>
    </r>
  </si>
  <si>
    <r>
      <t>Prognose - mio. ton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/år</t>
    </r>
  </si>
  <si>
    <r>
      <t>Realiseret - mio. ton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/år</t>
    </r>
  </si>
  <si>
    <r>
      <t>Data til figuren: Udledning af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 fra elproduktion i Danmark</t>
    </r>
  </si>
  <si>
    <r>
      <t>Data til figuren: Emission af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og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fra elproduktion i Danmark</t>
    </r>
  </si>
  <si>
    <r>
      <t>Data til figuren: Udledning af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fra elproduktion i Danmark</t>
    </r>
  </si>
  <si>
    <r>
      <t>Data til figuren: Udledning af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fra elproduktion i Danmark</t>
    </r>
  </si>
  <si>
    <r>
      <t>Data til figuren: Udledning af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fra elproduktion i Danmark</t>
    </r>
  </si>
  <si>
    <t>Data til figuren: Udledning af CO fra elproduktion i Danmark</t>
  </si>
  <si>
    <r>
      <t>Data til figuren: Udledning af N</t>
    </r>
    <r>
      <rPr>
        <sz val="10"/>
        <rFont val="Arial"/>
        <family val="2"/>
      </rPr>
      <t>MVOC fra elproduktion i Danmark</t>
    </r>
  </si>
  <si>
    <t>Data til figuren: Udledning af partikler fra elproduktion i Danmark</t>
  </si>
  <si>
    <t>Data til figuren: Produktion af restprodukter fra elproduktion i Danmark</t>
  </si>
  <si>
    <r>
      <t>Data til figuren: Udledning af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fra elproduktion i Danmark</t>
    </r>
  </si>
  <si>
    <t>Brændselsforbrug til el og kraftvarmeproduktion i Danmark</t>
  </si>
  <si>
    <t>Note: Alle tal er opgjort i kton. 125 % metoden er anvendt til at fordele emissioner mellem el og varme ved kraftvarmeproduktion.</t>
  </si>
  <si>
    <t>Note: Alle tal er opgjort i ton. 125 % metoden er anvendt til at fordele emissioner mellem el og varme ved kraftvarmeproduktion.</t>
  </si>
  <si>
    <t>Note: Alle tal er opgjort i kton. De angivne værdier er total produktion af restprodukter. Der er altså ikke foretaget nogen fordeling imellem el og fjernvarme.</t>
  </si>
  <si>
    <t>Note: Alle tal er opgjort i PJ. De angivne værdier er de totale brændselsforbrug. Der er altså ikke foretaget nogen fordeling imellem el og fjernvarme.</t>
  </si>
  <si>
    <r>
      <t>Emission af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,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og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fra elproduktion i Danmark</t>
    </r>
  </si>
  <si>
    <r>
      <t>Udledning af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fra elproduktion i Danmark</t>
    </r>
  </si>
  <si>
    <r>
      <t>Udledning af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fra elproduktion i Danmark</t>
    </r>
  </si>
  <si>
    <r>
      <t>Udledning af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fra elproduktion i Danmark</t>
    </r>
  </si>
  <si>
    <t>Øvrige emissioner til luften fra elproduktion i Danmark</t>
  </si>
  <si>
    <t>Baggrundsdata til Miljørapport 2019: Data til figurer der indgår som en del af Energinet.dk's hjemmeside under elsektorens miljøpåvirkninger</t>
  </si>
  <si>
    <r>
      <t>Udledning af 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(metan)</t>
    </r>
  </si>
  <si>
    <r>
      <t>Udledning af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(lattergas)</t>
    </r>
  </si>
  <si>
    <t>Udledning af CO (kulmonoxid)</t>
  </si>
  <si>
    <t>Udledning af NMVOC (flygtige kulbrinter ekskl. metan)</t>
  </si>
  <si>
    <t>Udledning af partikler (TSP)</t>
  </si>
  <si>
    <t>Gas</t>
  </si>
  <si>
    <t>Decentrale værker</t>
  </si>
  <si>
    <t>Centrale værker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</si>
</sst>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#,##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0"/>
      <name val="Times New Roman"/>
      <family val="1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22">
    <xf numFmtId="0" fontId="0" fillId="0" borderId="0" xfId="0"/>
    <xf numFmtId="0" fontId="0" fillId="3" borderId="0" xfId="0" applyFill="1"/>
    <xf numFmtId="0" fontId="4" fillId="4" borderId="0" xfId="0" applyFont="1" applyFill="1"/>
    <xf numFmtId="0" fontId="0" fillId="4" borderId="0" xfId="0" applyFill="1"/>
    <xf numFmtId="2" fontId="1" fillId="0" borderId="0" xfId="1" applyNumberFormat="1" applyFont="1" applyFill="1" applyBorder="1"/>
    <xf numFmtId="2" fontId="1" fillId="0" borderId="0" xfId="1" applyNumberFormat="1" applyFont="1" applyFill="1" applyBorder="1" applyAlignment="1">
      <alignment horizontal="right"/>
    </xf>
    <xf numFmtId="2" fontId="1" fillId="0" borderId="2" xfId="1" applyNumberFormat="1" applyFont="1" applyFill="1" applyBorder="1"/>
    <xf numFmtId="2" fontId="1" fillId="0" borderId="2" xfId="1" applyNumberFormat="1" applyFont="1" applyFill="1" applyBorder="1" applyAlignment="1">
      <alignment horizontal="right"/>
    </xf>
    <xf numFmtId="0" fontId="0" fillId="0" borderId="4" xfId="0" applyBorder="1"/>
    <xf numFmtId="164" fontId="1" fillId="0" borderId="0" xfId="1" applyFont="1" applyFill="1" applyBorder="1" applyAlignment="1">
      <alignment horizontal="right"/>
    </xf>
    <xf numFmtId="2" fontId="0" fillId="0" borderId="2" xfId="0" applyNumberFormat="1" applyBorder="1"/>
    <xf numFmtId="0" fontId="0" fillId="0" borderId="3" xfId="0" applyBorder="1"/>
    <xf numFmtId="0" fontId="0" fillId="0" borderId="8" xfId="0" applyBorder="1"/>
    <xf numFmtId="0" fontId="0" fillId="0" borderId="1" xfId="0" applyBorder="1"/>
    <xf numFmtId="2" fontId="1" fillId="0" borderId="8" xfId="1" applyNumberFormat="1" applyFont="1" applyFill="1" applyBorder="1"/>
    <xf numFmtId="2" fontId="1" fillId="0" borderId="8" xfId="1" applyNumberFormat="1" applyFont="1" applyFill="1" applyBorder="1" applyAlignment="1">
      <alignment horizontal="right"/>
    </xf>
    <xf numFmtId="2" fontId="0" fillId="0" borderId="0" xfId="0" applyNumberFormat="1"/>
    <xf numFmtId="2" fontId="0" fillId="0" borderId="8" xfId="0" applyNumberFormat="1" applyBorder="1"/>
    <xf numFmtId="167" fontId="0" fillId="0" borderId="0" xfId="1" applyNumberFormat="1" applyFont="1"/>
    <xf numFmtId="0" fontId="0" fillId="0" borderId="5" xfId="0" applyBorder="1"/>
    <xf numFmtId="168" fontId="0" fillId="0" borderId="7" xfId="0" applyNumberFormat="1" applyBorder="1"/>
    <xf numFmtId="168" fontId="0" fillId="0" borderId="1" xfId="0" applyNumberFormat="1" applyBorder="1"/>
    <xf numFmtId="164" fontId="0" fillId="0" borderId="1" xfId="0" applyNumberFormat="1" applyBorder="1"/>
    <xf numFmtId="168" fontId="0" fillId="0" borderId="3" xfId="0" applyNumberFormat="1" applyBorder="1"/>
    <xf numFmtId="1" fontId="0" fillId="0" borderId="3" xfId="0" applyNumberFormat="1" applyBorder="1"/>
    <xf numFmtId="2" fontId="0" fillId="0" borderId="7" xfId="0" applyNumberFormat="1" applyBorder="1"/>
    <xf numFmtId="164" fontId="0" fillId="0" borderId="7" xfId="0" applyNumberFormat="1" applyBorder="1"/>
    <xf numFmtId="164" fontId="0" fillId="0" borderId="3" xfId="0" applyNumberFormat="1" applyBorder="1"/>
    <xf numFmtId="164" fontId="0" fillId="0" borderId="0" xfId="0" applyNumberFormat="1"/>
    <xf numFmtId="169" fontId="0" fillId="0" borderId="3" xfId="0" applyNumberFormat="1" applyBorder="1"/>
    <xf numFmtId="169" fontId="0" fillId="0" borderId="2" xfId="0" applyNumberForma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4" xfId="2" applyFont="1" applyBorder="1"/>
    <xf numFmtId="0" fontId="1" fillId="0" borderId="4" xfId="2" applyFont="1" applyBorder="1" applyAlignment="1">
      <alignment horizontal="right"/>
    </xf>
    <xf numFmtId="0" fontId="1" fillId="0" borderId="5" xfId="2" applyFont="1" applyBorder="1"/>
    <xf numFmtId="0" fontId="1" fillId="0" borderId="14" xfId="0" applyFont="1" applyBorder="1"/>
    <xf numFmtId="164" fontId="1" fillId="0" borderId="15" xfId="1" applyFont="1" applyFill="1" applyBorder="1"/>
    <xf numFmtId="164" fontId="1" fillId="0" borderId="8" xfId="1" applyFont="1" applyFill="1" applyBorder="1"/>
    <xf numFmtId="164" fontId="1" fillId="0" borderId="8" xfId="2" applyNumberFormat="1" applyFont="1" applyBorder="1"/>
    <xf numFmtId="164" fontId="1" fillId="0" borderId="9" xfId="1" applyFont="1" applyFill="1" applyBorder="1"/>
    <xf numFmtId="164" fontId="1" fillId="0" borderId="0" xfId="1" applyFont="1" applyFill="1" applyBorder="1"/>
    <xf numFmtId="164" fontId="1" fillId="0" borderId="0" xfId="2" applyNumberFormat="1" applyFont="1"/>
    <xf numFmtId="164" fontId="1" fillId="0" borderId="10" xfId="1" applyFont="1" applyFill="1" applyBorder="1"/>
    <xf numFmtId="164" fontId="1" fillId="0" borderId="2" xfId="1" applyFont="1" applyFill="1" applyBorder="1"/>
    <xf numFmtId="164" fontId="1" fillId="0" borderId="2" xfId="2" applyNumberFormat="1" applyFont="1" applyBorder="1"/>
    <xf numFmtId="1" fontId="2" fillId="0" borderId="1" xfId="2" applyNumberFormat="1" applyFont="1" applyBorder="1"/>
    <xf numFmtId="0" fontId="1" fillId="0" borderId="14" xfId="2" applyFont="1" applyBorder="1"/>
    <xf numFmtId="0" fontId="1" fillId="0" borderId="15" xfId="2" applyFont="1" applyBorder="1"/>
    <xf numFmtId="0" fontId="1" fillId="0" borderId="8" xfId="2" applyFont="1" applyBorder="1"/>
    <xf numFmtId="0" fontId="1" fillId="0" borderId="7" xfId="2" applyFont="1" applyBorder="1"/>
    <xf numFmtId="1" fontId="1" fillId="0" borderId="14" xfId="2" applyNumberFormat="1" applyFont="1" applyBorder="1"/>
    <xf numFmtId="2" fontId="1" fillId="0" borderId="15" xfId="2" applyNumberFormat="1" applyFont="1" applyBorder="1"/>
    <xf numFmtId="2" fontId="1" fillId="0" borderId="8" xfId="2" applyNumberFormat="1" applyFont="1" applyBorder="1"/>
    <xf numFmtId="168" fontId="1" fillId="0" borderId="8" xfId="2" applyNumberFormat="1" applyFont="1" applyBorder="1"/>
    <xf numFmtId="1" fontId="1" fillId="0" borderId="11" xfId="2" applyNumberFormat="1" applyFont="1" applyBorder="1"/>
    <xf numFmtId="2" fontId="1" fillId="0" borderId="9" xfId="2" applyNumberFormat="1" applyFont="1" applyBorder="1"/>
    <xf numFmtId="2" fontId="1" fillId="0" borderId="0" xfId="2" applyNumberFormat="1" applyFont="1"/>
    <xf numFmtId="168" fontId="1" fillId="0" borderId="0" xfId="2" applyNumberFormat="1" applyFont="1"/>
    <xf numFmtId="1" fontId="1" fillId="0" borderId="12" xfId="2" applyNumberFormat="1" applyFont="1" applyBorder="1"/>
    <xf numFmtId="2" fontId="1" fillId="0" borderId="10" xfId="2" applyNumberFormat="1" applyFont="1" applyBorder="1"/>
    <xf numFmtId="2" fontId="1" fillId="0" borderId="2" xfId="2" applyNumberFormat="1" applyFont="1" applyBorder="1"/>
    <xf numFmtId="168" fontId="1" fillId="0" borderId="2" xfId="2" applyNumberFormat="1" applyFont="1" applyBorder="1"/>
    <xf numFmtId="0" fontId="1" fillId="0" borderId="0" xfId="0" applyFont="1"/>
    <xf numFmtId="0" fontId="1" fillId="0" borderId="13" xfId="2" applyFont="1" applyBorder="1" applyAlignment="1">
      <alignment horizontal="center"/>
    </xf>
    <xf numFmtId="0" fontId="1" fillId="0" borderId="6" xfId="2" applyFont="1" applyBorder="1" applyAlignment="1">
      <alignment horizontal="right"/>
    </xf>
    <xf numFmtId="0" fontId="1" fillId="0" borderId="14" xfId="2" applyFont="1" applyBorder="1" applyAlignment="1">
      <alignment horizontal="left"/>
    </xf>
    <xf numFmtId="169" fontId="1" fillId="0" borderId="15" xfId="2" applyNumberFormat="1" applyFont="1" applyBorder="1" applyAlignment="1">
      <alignment horizontal="right"/>
    </xf>
    <xf numFmtId="169" fontId="1" fillId="0" borderId="8" xfId="2" applyNumberFormat="1" applyFont="1" applyBorder="1" applyAlignment="1">
      <alignment horizontal="right"/>
    </xf>
    <xf numFmtId="169" fontId="1" fillId="0" borderId="8" xfId="2" applyNumberFormat="1" applyFont="1" applyBorder="1"/>
    <xf numFmtId="169" fontId="0" fillId="0" borderId="8" xfId="0" applyNumberFormat="1" applyBorder="1"/>
    <xf numFmtId="169" fontId="1" fillId="0" borderId="7" xfId="2" applyNumberFormat="1" applyFont="1" applyBorder="1"/>
    <xf numFmtId="0" fontId="1" fillId="0" borderId="11" xfId="2" applyFont="1" applyBorder="1" applyAlignment="1">
      <alignment horizontal="left"/>
    </xf>
    <xf numFmtId="169" fontId="1" fillId="0" borderId="9" xfId="2" applyNumberFormat="1" applyFont="1" applyBorder="1" applyAlignment="1">
      <alignment horizontal="right"/>
    </xf>
    <xf numFmtId="169" fontId="1" fillId="0" borderId="0" xfId="2" applyNumberFormat="1" applyFont="1" applyAlignment="1">
      <alignment horizontal="right"/>
    </xf>
    <xf numFmtId="169" fontId="1" fillId="0" borderId="0" xfId="2" applyNumberFormat="1" applyFont="1"/>
    <xf numFmtId="169" fontId="0" fillId="0" borderId="0" xfId="0" applyNumberFormat="1"/>
    <xf numFmtId="169" fontId="1" fillId="0" borderId="1" xfId="2" applyNumberFormat="1" applyFont="1" applyBorder="1"/>
    <xf numFmtId="0" fontId="1" fillId="0" borderId="12" xfId="2" applyFont="1" applyBorder="1" applyAlignment="1">
      <alignment horizontal="left"/>
    </xf>
    <xf numFmtId="169" fontId="1" fillId="0" borderId="10" xfId="2" applyNumberFormat="1" applyFont="1" applyBorder="1" applyAlignment="1">
      <alignment horizontal="right"/>
    </xf>
    <xf numFmtId="169" fontId="1" fillId="0" borderId="2" xfId="2" applyNumberFormat="1" applyFont="1" applyBorder="1" applyAlignment="1">
      <alignment horizontal="right"/>
    </xf>
    <xf numFmtId="169" fontId="1" fillId="0" borderId="2" xfId="2" applyNumberFormat="1" applyFont="1" applyBorder="1"/>
    <xf numFmtId="169" fontId="1" fillId="0" borderId="3" xfId="2" applyNumberFormat="1" applyFont="1" applyBorder="1"/>
    <xf numFmtId="0" fontId="2" fillId="0" borderId="0" xfId="0" applyFont="1"/>
    <xf numFmtId="3" fontId="1" fillId="0" borderId="0" xfId="2" applyNumberFormat="1" applyFont="1"/>
    <xf numFmtId="2" fontId="1" fillId="0" borderId="14" xfId="2" applyNumberFormat="1" applyFont="1" applyBorder="1"/>
    <xf numFmtId="1" fontId="1" fillId="0" borderId="8" xfId="2" applyNumberFormat="1" applyFont="1" applyBorder="1"/>
    <xf numFmtId="3" fontId="1" fillId="0" borderId="15" xfId="2" applyNumberFormat="1" applyFont="1" applyBorder="1"/>
    <xf numFmtId="4" fontId="1" fillId="0" borderId="0" xfId="2" applyNumberFormat="1" applyFont="1"/>
    <xf numFmtId="0" fontId="1" fillId="0" borderId="10" xfId="0" applyFont="1" applyBorder="1"/>
    <xf numFmtId="1" fontId="0" fillId="0" borderId="10" xfId="0" applyNumberFormat="1" applyBorder="1"/>
    <xf numFmtId="1" fontId="0" fillId="0" borderId="2" xfId="0" applyNumberFormat="1" applyBorder="1"/>
    <xf numFmtId="1" fontId="1" fillId="0" borderId="15" xfId="2" applyNumberFormat="1" applyFont="1" applyBorder="1"/>
    <xf numFmtId="3" fontId="1" fillId="0" borderId="14" xfId="2" applyNumberFormat="1" applyFont="1" applyBorder="1"/>
    <xf numFmtId="3" fontId="1" fillId="0" borderId="12" xfId="2" applyNumberFormat="1" applyFont="1" applyBorder="1"/>
    <xf numFmtId="2" fontId="9" fillId="0" borderId="0" xfId="0" applyNumberFormat="1" applyFont="1"/>
    <xf numFmtId="2" fontId="1" fillId="0" borderId="0" xfId="0" applyNumberFormat="1" applyFont="1"/>
    <xf numFmtId="0" fontId="1" fillId="3" borderId="0" xfId="0" applyFont="1" applyFill="1"/>
    <xf numFmtId="1" fontId="1" fillId="0" borderId="6" xfId="2" applyNumberFormat="1" applyFont="1" applyBorder="1"/>
    <xf numFmtId="1" fontId="1" fillId="0" borderId="4" xfId="2" applyNumberFormat="1" applyFont="1" applyBorder="1"/>
    <xf numFmtId="165" fontId="1" fillId="0" borderId="0" xfId="2" applyNumberFormat="1" applyFont="1"/>
    <xf numFmtId="165" fontId="1" fillId="0" borderId="2" xfId="2" applyNumberFormat="1" applyFont="1" applyBorder="1"/>
    <xf numFmtId="2" fontId="1" fillId="0" borderId="13" xfId="2" applyNumberFormat="1" applyFont="1" applyBorder="1"/>
    <xf numFmtId="169" fontId="1" fillId="0" borderId="15" xfId="2" applyNumberFormat="1" applyFont="1" applyBorder="1"/>
    <xf numFmtId="169" fontId="1" fillId="0" borderId="8" xfId="0" applyNumberFormat="1" applyFont="1" applyBorder="1"/>
    <xf numFmtId="169" fontId="1" fillId="0" borderId="10" xfId="2" applyNumberFormat="1" applyFont="1" applyBorder="1"/>
    <xf numFmtId="3" fontId="1" fillId="0" borderId="11" xfId="2" applyNumberFormat="1" applyFont="1" applyBorder="1"/>
    <xf numFmtId="3" fontId="1" fillId="0" borderId="8" xfId="2" applyNumberFormat="1" applyFont="1" applyBorder="1"/>
    <xf numFmtId="3" fontId="1" fillId="0" borderId="10" xfId="2" applyNumberFormat="1" applyFont="1" applyBorder="1"/>
    <xf numFmtId="3" fontId="1" fillId="0" borderId="2" xfId="2" applyNumberFormat="1" applyFont="1" applyBorder="1"/>
    <xf numFmtId="0" fontId="1" fillId="0" borderId="13" xfId="2" applyFont="1" applyBorder="1"/>
    <xf numFmtId="0" fontId="1" fillId="0" borderId="6" xfId="2" applyFont="1" applyBorder="1"/>
    <xf numFmtId="164" fontId="1" fillId="0" borderId="14" xfId="1" applyFont="1" applyFill="1" applyBorder="1"/>
    <xf numFmtId="164" fontId="1" fillId="0" borderId="1" xfId="1" applyFont="1" applyFill="1" applyBorder="1"/>
    <xf numFmtId="164" fontId="1" fillId="0" borderId="11" xfId="1" applyFont="1" applyFill="1" applyBorder="1"/>
    <xf numFmtId="166" fontId="1" fillId="0" borderId="0" xfId="1" applyNumberFormat="1" applyFont="1" applyFill="1" applyBorder="1"/>
    <xf numFmtId="164" fontId="1" fillId="0" borderId="12" xfId="1" applyFont="1" applyFill="1" applyBorder="1"/>
    <xf numFmtId="164" fontId="1" fillId="0" borderId="3" xfId="1" applyFont="1" applyFill="1" applyBorder="1"/>
    <xf numFmtId="0" fontId="3" fillId="2" borderId="0" xfId="0" applyFont="1" applyFill="1" applyAlignment="1">
      <alignment horizontal="left"/>
    </xf>
  </cellXfs>
  <cellStyles count="3">
    <cellStyle name="Komma" xfId="1" builtinId="3"/>
    <cellStyle name="Normal" xfId="0" builtinId="0"/>
    <cellStyle name="Normal_Alle figurer, version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AD4F2C"/>
      <rgbColor rgb="00000000"/>
      <rgbColor rgb="008D1536"/>
      <rgbColor rgb="00000000"/>
      <rgbColor rgb="00000000"/>
      <rgbColor rgb="00000000"/>
      <rgbColor rgb="00FFFF96"/>
      <rgbColor rgb="00DFB700"/>
      <rgbColor rgb="00D2E3B2"/>
      <rgbColor rgb="00E6C864"/>
      <rgbColor rgb="00000000"/>
      <rgbColor rgb="00FAED86"/>
      <rgbColor rgb="00000000"/>
      <rgbColor rgb="0072609B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3366FF"/>
      <rgbColor rgb="00D6D0CA"/>
      <rgbColor rgb="00646464"/>
      <rgbColor rgb="00000000"/>
      <rgbColor rgb="00C89664"/>
      <rgbColor rgb="00FFDC64"/>
      <rgbColor rgb="00E98536"/>
      <rgbColor rgb="00000000"/>
      <rgbColor rgb="0096C8FF"/>
      <rgbColor rgb="00908880"/>
      <rgbColor rgb="00008BAF"/>
      <rgbColor rgb="00002D46"/>
      <rgbColor rgb="00C0CFDA"/>
      <rgbColor rgb="00000000"/>
      <rgbColor rgb="00329664"/>
      <rgbColor rgb="0000654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2443392571873"/>
          <c:y val="0.11337209302325581"/>
          <c:w val="0.83937982720851201"/>
          <c:h val="0.601744186046511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 til Figurer'!$K$307</c:f>
              <c:strCache>
                <c:ptCount val="1"/>
                <c:pt idx="0">
                  <c:v> Kulslagge </c:v>
                </c:pt>
              </c:strCache>
            </c:strRef>
          </c:tx>
          <c:spPr>
            <a:solidFill>
              <a:srgbClr val="64646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81E-44F1-BA81-5E41110E612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81E-44F1-BA81-5E41110E612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81E-44F1-BA81-5E41110E6122}"/>
              </c:ext>
            </c:extLst>
          </c:dPt>
          <c:cat>
            <c:numRef>
              <c:f>'Tal til Figurer'!$L$306:$AO$306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'Tal til Figurer'!$L$307:$AO$307</c:f>
              <c:numCache>
                <c:formatCode>_(* #,##0.00_);_(* \(#,##0.00\);_(* "-"??_);_(@_)</c:formatCode>
                <c:ptCount val="30"/>
                <c:pt idx="0">
                  <c:v>108.89996313291979</c:v>
                </c:pt>
                <c:pt idx="1">
                  <c:v>156.70550069282808</c:v>
                </c:pt>
                <c:pt idx="2">
                  <c:v>129.72131298299698</c:v>
                </c:pt>
                <c:pt idx="3">
                  <c:v>138.63525137397593</c:v>
                </c:pt>
                <c:pt idx="4">
                  <c:v>151.00341837458686</c:v>
                </c:pt>
                <c:pt idx="5">
                  <c:v>125.04452536130641</c:v>
                </c:pt>
                <c:pt idx="6">
                  <c:v>175.86633285528666</c:v>
                </c:pt>
                <c:pt idx="7">
                  <c:v>129.23047439474595</c:v>
                </c:pt>
                <c:pt idx="8">
                  <c:v>108.71554935861674</c:v>
                </c:pt>
                <c:pt idx="9">
                  <c:v>87.41101726247939</c:v>
                </c:pt>
                <c:pt idx="10">
                  <c:v>73.326777716835551</c:v>
                </c:pt>
                <c:pt idx="11">
                  <c:v>70.775125870376584</c:v>
                </c:pt>
                <c:pt idx="12">
                  <c:v>88.006368916441716</c:v>
                </c:pt>
                <c:pt idx="13">
                  <c:v>118.94867371873636</c:v>
                </c:pt>
                <c:pt idx="14">
                  <c:v>109.95871703388998</c:v>
                </c:pt>
                <c:pt idx="15">
                  <c:v>86.893707422999995</c:v>
                </c:pt>
                <c:pt idx="16">
                  <c:v>121.70777526500001</c:v>
                </c:pt>
                <c:pt idx="17">
                  <c:v>99.627103394000002</c:v>
                </c:pt>
                <c:pt idx="18">
                  <c:v>88.43836589</c:v>
                </c:pt>
                <c:pt idx="19">
                  <c:v>93.977873049999999</c:v>
                </c:pt>
                <c:pt idx="20">
                  <c:v>87.470434025000003</c:v>
                </c:pt>
                <c:pt idx="21">
                  <c:v>62.133677000000006</c:v>
                </c:pt>
                <c:pt idx="22">
                  <c:v>57.724222999999995</c:v>
                </c:pt>
                <c:pt idx="23">
                  <c:v>152.4963773455807</c:v>
                </c:pt>
                <c:pt idx="24">
                  <c:v>68.290594999999996</c:v>
                </c:pt>
                <c:pt idx="25">
                  <c:v>37.384530999999996</c:v>
                </c:pt>
                <c:pt idx="26">
                  <c:v>43.888689092635992</c:v>
                </c:pt>
                <c:pt idx="27">
                  <c:v>60.704746729740002</c:v>
                </c:pt>
                <c:pt idx="28">
                  <c:v>47.894989563643513</c:v>
                </c:pt>
                <c:pt idx="29">
                  <c:v>25.472935927430381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1E-44F1-BA81-5E41110E6122}"/>
            </c:ext>
          </c:extLst>
        </c:ser>
        <c:ser>
          <c:idx val="1"/>
          <c:order val="1"/>
          <c:tx>
            <c:strRef>
              <c:f>'Tal til Figurer'!$K$308</c:f>
              <c:strCache>
                <c:ptCount val="1"/>
                <c:pt idx="0">
                  <c:v> Kulflyveaske </c:v>
                </c:pt>
              </c:strCache>
            </c:strRef>
          </c:tx>
          <c:spPr>
            <a:solidFill>
              <a:srgbClr val="E6C86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81E-44F1-BA81-5E41110E612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81E-44F1-BA81-5E41110E612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81E-44F1-BA81-5E41110E6122}"/>
              </c:ext>
            </c:extLst>
          </c:dPt>
          <c:cat>
            <c:numRef>
              <c:f>'Tal til Figurer'!$L$306:$AO$306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'Tal til Figurer'!$L$308:$AO$308</c:f>
              <c:numCache>
                <c:formatCode>_(* #,##0.00_);_(* \(#,##0.00\);_(* "-"??_);_(@_)</c:formatCode>
                <c:ptCount val="30"/>
                <c:pt idx="0">
                  <c:v>990.7004351503158</c:v>
                </c:pt>
                <c:pt idx="1">
                  <c:v>1425.4076954436846</c:v>
                </c:pt>
                <c:pt idx="2">
                  <c:v>1179.5479922243123</c:v>
                </c:pt>
                <c:pt idx="3">
                  <c:v>1260.7033407536057</c:v>
                </c:pt>
                <c:pt idx="4">
                  <c:v>1372.4455378676312</c:v>
                </c:pt>
                <c:pt idx="5">
                  <c:v>1138.4716544947623</c:v>
                </c:pt>
                <c:pt idx="6">
                  <c:v>1601.2181807889253</c:v>
                </c:pt>
                <c:pt idx="7">
                  <c:v>1177.6023043901996</c:v>
                </c:pt>
                <c:pt idx="8">
                  <c:v>990.37281288806935</c:v>
                </c:pt>
                <c:pt idx="9">
                  <c:v>840.14283761892659</c:v>
                </c:pt>
                <c:pt idx="10">
                  <c:v>691.10186011079247</c:v>
                </c:pt>
                <c:pt idx="11">
                  <c:v>756.63672937552826</c:v>
                </c:pt>
                <c:pt idx="12">
                  <c:v>735.31207557858761</c:v>
                </c:pt>
                <c:pt idx="13" formatCode="_(* #,##0.0_);_(* \(#,##0.0\);_(* &quot;-&quot;??_);_(@_)">
                  <c:v>1035.6143127134319</c:v>
                </c:pt>
                <c:pt idx="14">
                  <c:v>735.87515887590666</c:v>
                </c:pt>
                <c:pt idx="15">
                  <c:v>654.14754467099999</c:v>
                </c:pt>
                <c:pt idx="16">
                  <c:v>857.76980317599987</c:v>
                </c:pt>
                <c:pt idx="17">
                  <c:v>831.86730018499998</c:v>
                </c:pt>
                <c:pt idx="18">
                  <c:v>783.104416872</c:v>
                </c:pt>
                <c:pt idx="19">
                  <c:v>678.999907312</c:v>
                </c:pt>
                <c:pt idx="20">
                  <c:v>634.58614916900001</c:v>
                </c:pt>
                <c:pt idx="21">
                  <c:v>569.05664599999989</c:v>
                </c:pt>
                <c:pt idx="22">
                  <c:v>423.35830900000002</c:v>
                </c:pt>
                <c:pt idx="23">
                  <c:v>501.27443967365781</c:v>
                </c:pt>
                <c:pt idx="24">
                  <c:v>461.11799300000007</c:v>
                </c:pt>
                <c:pt idx="25">
                  <c:v>332.17910700000004</c:v>
                </c:pt>
                <c:pt idx="26">
                  <c:v>366.00263181835601</c:v>
                </c:pt>
                <c:pt idx="27">
                  <c:v>316.31540377288002</c:v>
                </c:pt>
                <c:pt idx="28">
                  <c:v>278.27360215465745</c:v>
                </c:pt>
                <c:pt idx="29">
                  <c:v>147.99973238456641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1E-44F1-BA81-5E41110E6122}"/>
            </c:ext>
          </c:extLst>
        </c:ser>
        <c:ser>
          <c:idx val="3"/>
          <c:order val="2"/>
          <c:tx>
            <c:strRef>
              <c:f>'Tal til Figurer'!$K$309</c:f>
              <c:strCache>
                <c:ptCount val="1"/>
                <c:pt idx="0">
                  <c:v> Afsvovlingsprodukter </c:v>
                </c:pt>
              </c:strCache>
            </c:strRef>
          </c:tx>
          <c:spPr>
            <a:solidFill>
              <a:srgbClr val="908880"/>
            </a:solidFill>
            <a:ln w="25400">
              <a:noFill/>
            </a:ln>
          </c:spPr>
          <c:invertIfNegative val="0"/>
          <c:cat>
            <c:numRef>
              <c:f>'Tal til Figurer'!$L$306:$AO$306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'Tal til Figurer'!$L$309:$AO$309</c:f>
              <c:numCache>
                <c:formatCode>_(* #,##0.00_);_(* \(#,##0.00\);_(* "-"??_);_(@_)</c:formatCode>
                <c:ptCount val="30"/>
                <c:pt idx="0">
                  <c:v>86.238405</c:v>
                </c:pt>
                <c:pt idx="1">
                  <c:v>151.61056600000001</c:v>
                </c:pt>
                <c:pt idx="2">
                  <c:v>154.200399</c:v>
                </c:pt>
                <c:pt idx="3">
                  <c:v>196.395566</c:v>
                </c:pt>
                <c:pt idx="4">
                  <c:v>298.882488049149</c:v>
                </c:pt>
                <c:pt idx="5">
                  <c:v>285.91623407014504</c:v>
                </c:pt>
                <c:pt idx="6">
                  <c:v>448.15715722662344</c:v>
                </c:pt>
                <c:pt idx="7">
                  <c:v>426.95057573766422</c:v>
                </c:pt>
                <c:pt idx="8">
                  <c:v>414.66885422754581</c:v>
                </c:pt>
                <c:pt idx="9">
                  <c:v>437.48565619527665</c:v>
                </c:pt>
                <c:pt idx="10">
                  <c:v>402.854255397457</c:v>
                </c:pt>
                <c:pt idx="11">
                  <c:v>420.63439364211183</c:v>
                </c:pt>
                <c:pt idx="12">
                  <c:v>385.15327476117682</c:v>
                </c:pt>
                <c:pt idx="13">
                  <c:v>350.91948000000002</c:v>
                </c:pt>
                <c:pt idx="14">
                  <c:v>302.04282583540339</c:v>
                </c:pt>
                <c:pt idx="15">
                  <c:v>278.78862728500002</c:v>
                </c:pt>
                <c:pt idx="16">
                  <c:v>368.55691661000003</c:v>
                </c:pt>
                <c:pt idx="17">
                  <c:v>267.99332907799999</c:v>
                </c:pt>
                <c:pt idx="18">
                  <c:v>232.55622487799999</c:v>
                </c:pt>
                <c:pt idx="19">
                  <c:v>240.27582130700003</c:v>
                </c:pt>
                <c:pt idx="20">
                  <c:v>240.94845560300001</c:v>
                </c:pt>
                <c:pt idx="21">
                  <c:v>216.63695300000001</c:v>
                </c:pt>
                <c:pt idx="22">
                  <c:v>181.640514</c:v>
                </c:pt>
                <c:pt idx="23">
                  <c:v>219.02333885476628</c:v>
                </c:pt>
                <c:pt idx="24">
                  <c:v>171.43393400000002</c:v>
                </c:pt>
                <c:pt idx="25">
                  <c:v>125.34420300000002</c:v>
                </c:pt>
                <c:pt idx="26">
                  <c:v>128.83977125960499</c:v>
                </c:pt>
                <c:pt idx="27">
                  <c:v>94.004968125359994</c:v>
                </c:pt>
                <c:pt idx="28">
                  <c:v>101.17352446583611</c:v>
                </c:pt>
                <c:pt idx="29">
                  <c:v>53.809108838951765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1E-44F1-BA81-5E41110E6122}"/>
            </c:ext>
          </c:extLst>
        </c:ser>
        <c:ser>
          <c:idx val="6"/>
          <c:order val="3"/>
          <c:tx>
            <c:strRef>
              <c:f>'Tal til Figurer'!$K$310</c:f>
              <c:strCache>
                <c:ptCount val="1"/>
                <c:pt idx="0">
                  <c:v> Bioaske </c:v>
                </c:pt>
              </c:strCache>
            </c:strRef>
          </c:tx>
          <c:spPr>
            <a:solidFill>
              <a:srgbClr val="D6D0CA"/>
            </a:solidFill>
            <a:ln w="25400">
              <a:noFill/>
            </a:ln>
          </c:spPr>
          <c:invertIfNegative val="0"/>
          <c:cat>
            <c:numRef>
              <c:f>'Tal til Figurer'!$L$306:$AO$306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'Tal til Figurer'!$L$310:$AO$310</c:f>
              <c:numCache>
                <c:formatCode>_(* #,##0.00_);_(* \(#,##0.00\);_(* "-"??_);_(@_)</c:formatCode>
                <c:ptCount val="30"/>
                <c:pt idx="0">
                  <c:v>0.96730277894749506</c:v>
                </c:pt>
                <c:pt idx="1">
                  <c:v>1.5469921151443979</c:v>
                </c:pt>
                <c:pt idx="2">
                  <c:v>3.2870079269335291</c:v>
                </c:pt>
                <c:pt idx="3">
                  <c:v>4.0601512500799855</c:v>
                </c:pt>
                <c:pt idx="4">
                  <c:v>5.1496471652727358</c:v>
                </c:pt>
                <c:pt idx="5">
                  <c:v>6.0136042710236381</c:v>
                </c:pt>
                <c:pt idx="6">
                  <c:v>8.5901248211810888</c:v>
                </c:pt>
                <c:pt idx="7">
                  <c:v>9.3727331869088601</c:v>
                </c:pt>
                <c:pt idx="8">
                  <c:v>10.872430768074871</c:v>
                </c:pt>
                <c:pt idx="9">
                  <c:v>13.712094251121282</c:v>
                </c:pt>
                <c:pt idx="10">
                  <c:v>15.08973983580627</c:v>
                </c:pt>
                <c:pt idx="11">
                  <c:v>15.105987659967408</c:v>
                </c:pt>
                <c:pt idx="12">
                  <c:v>23.992714465864871</c:v>
                </c:pt>
                <c:pt idx="13">
                  <c:v>38.404990030299317</c:v>
                </c:pt>
                <c:pt idx="14">
                  <c:v>39.228147414804369</c:v>
                </c:pt>
                <c:pt idx="15">
                  <c:v>32.338585172999998</c:v>
                </c:pt>
                <c:pt idx="16">
                  <c:v>37.914117687999997</c:v>
                </c:pt>
                <c:pt idx="17">
                  <c:v>63.112717287000002</c:v>
                </c:pt>
                <c:pt idx="18">
                  <c:v>48.099373698925767</c:v>
                </c:pt>
                <c:pt idx="19">
                  <c:v>81.090672841</c:v>
                </c:pt>
                <c:pt idx="20">
                  <c:v>62.196901892</c:v>
                </c:pt>
                <c:pt idx="21">
                  <c:v>71.610347183000002</c:v>
                </c:pt>
                <c:pt idx="22">
                  <c:v>62.709686000000005</c:v>
                </c:pt>
                <c:pt idx="23">
                  <c:v>57.544329419189481</c:v>
                </c:pt>
                <c:pt idx="24">
                  <c:v>53.97556800000001</c:v>
                </c:pt>
                <c:pt idx="25">
                  <c:v>56.711441999999991</c:v>
                </c:pt>
                <c:pt idx="26">
                  <c:v>55.588131133999994</c:v>
                </c:pt>
                <c:pt idx="27">
                  <c:v>67.371050855500002</c:v>
                </c:pt>
                <c:pt idx="28">
                  <c:v>76.869634285195033</c:v>
                </c:pt>
                <c:pt idx="29">
                  <c:v>78.941534983568758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1E-44F1-BA81-5E41110E6122}"/>
            </c:ext>
          </c:extLst>
        </c:ser>
        <c:ser>
          <c:idx val="4"/>
          <c:order val="4"/>
          <c:tx>
            <c:strRef>
              <c:f>'Tal til Figurer'!$K$311</c:f>
              <c:strCache>
                <c:ptCount val="1"/>
                <c:pt idx="0">
                  <c:v> Restprodukter fra affaldsforbrænding </c:v>
                </c:pt>
              </c:strCache>
            </c:strRef>
          </c:tx>
          <c:spPr>
            <a:solidFill>
              <a:srgbClr val="C89664"/>
            </a:solidFill>
            <a:ln w="25400">
              <a:noFill/>
            </a:ln>
          </c:spPr>
          <c:invertIfNegative val="0"/>
          <c:cat>
            <c:numRef>
              <c:f>'Tal til Figurer'!$L$306:$AO$306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'Tal til Figurer'!$L$311:$AO$311</c:f>
              <c:numCache>
                <c:formatCode>_(* #,##0.00_);_(* \(#,##0.00\);_(* "-"??_);_(@_)</c:formatCode>
                <c:ptCount val="30"/>
                <c:pt idx="0">
                  <c:v>32.970916010130303</c:v>
                </c:pt>
                <c:pt idx="1">
                  <c:v>92.798012453493357</c:v>
                </c:pt>
                <c:pt idx="2">
                  <c:v>120.87153580193151</c:v>
                </c:pt>
                <c:pt idx="3">
                  <c:v>188.83601476312839</c:v>
                </c:pt>
                <c:pt idx="4">
                  <c:v>239.01240882551048</c:v>
                </c:pt>
                <c:pt idx="5">
                  <c:v>281.21571641408474</c:v>
                </c:pt>
                <c:pt idx="6">
                  <c:v>331.40356538919639</c:v>
                </c:pt>
                <c:pt idx="7">
                  <c:v>384.82802491171151</c:v>
                </c:pt>
                <c:pt idx="8">
                  <c:v>512.01986085898045</c:v>
                </c:pt>
                <c:pt idx="9">
                  <c:v>576.39781934834105</c:v>
                </c:pt>
                <c:pt idx="10">
                  <c:v>606.98655258639815</c:v>
                </c:pt>
                <c:pt idx="11">
                  <c:v>611.2601045874095</c:v>
                </c:pt>
                <c:pt idx="12">
                  <c:v>563.95132478089829</c:v>
                </c:pt>
                <c:pt idx="13">
                  <c:v>546.85471933501003</c:v>
                </c:pt>
                <c:pt idx="14">
                  <c:v>650.44723812153688</c:v>
                </c:pt>
                <c:pt idx="15">
                  <c:v>637.25676851499998</c:v>
                </c:pt>
                <c:pt idx="16">
                  <c:v>657.22857223899996</c:v>
                </c:pt>
                <c:pt idx="17">
                  <c:v>660.90182206999998</c:v>
                </c:pt>
                <c:pt idx="18">
                  <c:v>707.81868720600005</c:v>
                </c:pt>
                <c:pt idx="19">
                  <c:v>747.43152780200012</c:v>
                </c:pt>
                <c:pt idx="20">
                  <c:v>663.342941581594</c:v>
                </c:pt>
                <c:pt idx="21">
                  <c:v>674.18181300000003</c:v>
                </c:pt>
                <c:pt idx="22">
                  <c:v>673.75920399999995</c:v>
                </c:pt>
                <c:pt idx="23">
                  <c:v>664.38959</c:v>
                </c:pt>
                <c:pt idx="24">
                  <c:v>702.185474</c:v>
                </c:pt>
                <c:pt idx="25">
                  <c:v>689.43230100000005</c:v>
                </c:pt>
                <c:pt idx="26">
                  <c:v>699.23951699999998</c:v>
                </c:pt>
                <c:pt idx="27">
                  <c:v>644.51298799999995</c:v>
                </c:pt>
                <c:pt idx="28">
                  <c:v>677.5891319971289</c:v>
                </c:pt>
                <c:pt idx="29">
                  <c:v>707.19784497940373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1E-44F1-BA81-5E41110E6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512896"/>
        <c:axId val="188526976"/>
      </c:barChart>
      <c:catAx>
        <c:axId val="1885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852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526976"/>
        <c:scaling>
          <c:orientation val="minMax"/>
          <c:max val="28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1000 ton pr. år</a:t>
                </a:r>
              </a:p>
            </c:rich>
          </c:tx>
          <c:layout>
            <c:manualLayout>
              <c:xMode val="edge"/>
              <c:yMode val="edge"/>
              <c:x val="9.3900529783720696E-2"/>
              <c:y val="3.25208336216173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8512896"/>
        <c:crosses val="autoZero"/>
        <c:crossBetween val="between"/>
        <c:majorUnit val="400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8619519345412941E-3"/>
          <c:y val="0.82267441860465118"/>
          <c:w val="0.98945379214729801"/>
          <c:h val="0.163334643796886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314960629921"/>
          <c:y val="0.17171296296296296"/>
          <c:w val="0.76556036745406819"/>
          <c:h val="0.67672937064251204"/>
        </c:manualLayout>
      </c:layout>
      <c:lineChart>
        <c:grouping val="standard"/>
        <c:varyColors val="0"/>
        <c:ser>
          <c:idx val="1"/>
          <c:order val="1"/>
          <c:tx>
            <c:strRef>
              <c:f>'Tal til Figurer'!$K$58</c:f>
              <c:strCache>
                <c:ptCount val="1"/>
                <c:pt idx="0">
                  <c:v>SO2 (svovldioxid)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'Tal til Figurer'!$L$56:$AO$56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'Tal til Figurer'!$L$58:$AO$58</c:f>
              <c:numCache>
                <c:formatCode>#,##0.0</c:formatCode>
                <c:ptCount val="30"/>
                <c:pt idx="0">
                  <c:v>120.6279034338927</c:v>
                </c:pt>
                <c:pt idx="1">
                  <c:v>176.81303011078552</c:v>
                </c:pt>
                <c:pt idx="2">
                  <c:v>133.28301691611674</c:v>
                </c:pt>
                <c:pt idx="3">
                  <c:v>104.63964855858502</c:v>
                </c:pt>
                <c:pt idx="4">
                  <c:v>110.29239327274161</c:v>
                </c:pt>
                <c:pt idx="5">
                  <c:v>103.01274530468319</c:v>
                </c:pt>
                <c:pt idx="6">
                  <c:v>144.14300190819165</c:v>
                </c:pt>
                <c:pt idx="7">
                  <c:v>76.341714610644814</c:v>
                </c:pt>
                <c:pt idx="8">
                  <c:v>55.252298919201777</c:v>
                </c:pt>
                <c:pt idx="9">
                  <c:v>39.425325556964964</c:v>
                </c:pt>
                <c:pt idx="10">
                  <c:v>14.398357881673503</c:v>
                </c:pt>
                <c:pt idx="11">
                  <c:v>12.440418114838838</c:v>
                </c:pt>
                <c:pt idx="12">
                  <c:v>11.128277356426217</c:v>
                </c:pt>
                <c:pt idx="13">
                  <c:v>17.495083803861071</c:v>
                </c:pt>
                <c:pt idx="14">
                  <c:v>10.248208893172951</c:v>
                </c:pt>
                <c:pt idx="15">
                  <c:v>7.9312742789464084</c:v>
                </c:pt>
                <c:pt idx="16">
                  <c:v>10.296541222319549</c:v>
                </c:pt>
                <c:pt idx="17">
                  <c:v>9.307584039528205</c:v>
                </c:pt>
                <c:pt idx="18">
                  <c:v>6.8848173004612763</c:v>
                </c:pt>
                <c:pt idx="19">
                  <c:v>4.9365611941084797</c:v>
                </c:pt>
                <c:pt idx="20">
                  <c:v>3.9237345493965439</c:v>
                </c:pt>
                <c:pt idx="21">
                  <c:v>3.3510671387339617</c:v>
                </c:pt>
                <c:pt idx="22">
                  <c:v>3.072166588967904</c:v>
                </c:pt>
                <c:pt idx="23">
                  <c:v>2.5677548155268113</c:v>
                </c:pt>
                <c:pt idx="24">
                  <c:v>2.0181962415049393</c:v>
                </c:pt>
                <c:pt idx="25">
                  <c:v>2.5334556361022562</c:v>
                </c:pt>
                <c:pt idx="26">
                  <c:v>2.4095933317580709</c:v>
                </c:pt>
                <c:pt idx="27">
                  <c:v>1.8639637283322139</c:v>
                </c:pt>
                <c:pt idx="28">
                  <c:v>0.78583759386061947</c:v>
                </c:pt>
                <c:pt idx="29">
                  <c:v>0.7093627855328718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1-4C79-9C7E-AB052BB7716E}"/>
            </c:ext>
          </c:extLst>
        </c:ser>
        <c:ser>
          <c:idx val="2"/>
          <c:order val="2"/>
          <c:tx>
            <c:strRef>
              <c:f>'Tal til Figurer'!$K$59</c:f>
              <c:strCache>
                <c:ptCount val="1"/>
                <c:pt idx="0">
                  <c:v>NOx (kvælstofoxider)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'Tal til Figurer'!$L$56:$AO$56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'Tal til Figurer'!$L$59:$AO$59</c:f>
              <c:numCache>
                <c:formatCode>#,##0.0</c:formatCode>
                <c:ptCount val="30"/>
                <c:pt idx="0">
                  <c:v>84.454026574422144</c:v>
                </c:pt>
                <c:pt idx="1">
                  <c:v>116.20713372901285</c:v>
                </c:pt>
                <c:pt idx="2">
                  <c:v>85.016446211837945</c:v>
                </c:pt>
                <c:pt idx="3">
                  <c:v>91.316575061583052</c:v>
                </c:pt>
                <c:pt idx="4">
                  <c:v>96.442467913793863</c:v>
                </c:pt>
                <c:pt idx="5">
                  <c:v>81.823768193166373</c:v>
                </c:pt>
                <c:pt idx="6">
                  <c:v>120.26003207544645</c:v>
                </c:pt>
                <c:pt idx="7">
                  <c:v>80.123030722071164</c:v>
                </c:pt>
                <c:pt idx="8">
                  <c:v>68.221117089416225</c:v>
                </c:pt>
                <c:pt idx="9">
                  <c:v>56.641703960541662</c:v>
                </c:pt>
                <c:pt idx="10">
                  <c:v>46.712365821357388</c:v>
                </c:pt>
                <c:pt idx="11">
                  <c:v>46.207368182180133</c:v>
                </c:pt>
                <c:pt idx="12">
                  <c:v>47.194125279217914</c:v>
                </c:pt>
                <c:pt idx="13">
                  <c:v>58.225507617442489</c:v>
                </c:pt>
                <c:pt idx="14">
                  <c:v>47.035658795632216</c:v>
                </c:pt>
                <c:pt idx="15">
                  <c:v>40.845026313984022</c:v>
                </c:pt>
                <c:pt idx="16">
                  <c:v>45.453908330000004</c:v>
                </c:pt>
                <c:pt idx="17">
                  <c:v>35.485015416084124</c:v>
                </c:pt>
                <c:pt idx="18">
                  <c:v>25.714959830745084</c:v>
                </c:pt>
                <c:pt idx="19">
                  <c:v>19.716936703243739</c:v>
                </c:pt>
                <c:pt idx="20">
                  <c:v>18.37972817934082</c:v>
                </c:pt>
                <c:pt idx="21">
                  <c:v>15.885438048881134</c:v>
                </c:pt>
                <c:pt idx="22">
                  <c:v>13.132851133933183</c:v>
                </c:pt>
                <c:pt idx="23">
                  <c:v>12.367828145751705</c:v>
                </c:pt>
                <c:pt idx="24">
                  <c:v>10.096377620358371</c:v>
                </c:pt>
                <c:pt idx="25">
                  <c:v>9.0485330842518188</c:v>
                </c:pt>
                <c:pt idx="26">
                  <c:v>9.8189199512564205</c:v>
                </c:pt>
                <c:pt idx="27">
                  <c:v>9.6946420138500944</c:v>
                </c:pt>
                <c:pt idx="28">
                  <c:v>6.3058263176240352</c:v>
                </c:pt>
                <c:pt idx="29">
                  <c:v>7.0305607020645553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1-4C79-9C7E-AB052BB77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931112"/>
        <c:axId val="557928488"/>
      </c:lineChart>
      <c:lineChart>
        <c:grouping val="standard"/>
        <c:varyColors val="0"/>
        <c:ser>
          <c:idx val="0"/>
          <c:order val="0"/>
          <c:tx>
            <c:strRef>
              <c:f>'Tal til Figurer'!$K$57</c:f>
              <c:strCache>
                <c:ptCount val="1"/>
                <c:pt idx="0">
                  <c:v>CO2 (kuldioxid)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'Tal til Figurer'!$L$56:$AO$56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'Tal til Figurer'!$L$57:$AO$57</c:f>
              <c:numCache>
                <c:formatCode>#,##0.0</c:formatCode>
                <c:ptCount val="30"/>
                <c:pt idx="0">
                  <c:v>22.188618328936276</c:v>
                </c:pt>
                <c:pt idx="1">
                  <c:v>31.729940968161781</c:v>
                </c:pt>
                <c:pt idx="2">
                  <c:v>26.581535083127214</c:v>
                </c:pt>
                <c:pt idx="3">
                  <c:v>28.658727885583271</c:v>
                </c:pt>
                <c:pt idx="4">
                  <c:v>32.851693871120716</c:v>
                </c:pt>
                <c:pt idx="5">
                  <c:v>29.70993885125813</c:v>
                </c:pt>
                <c:pt idx="6">
                  <c:v>42.418661547112862</c:v>
                </c:pt>
                <c:pt idx="7">
                  <c:v>33.755118779229242</c:v>
                </c:pt>
                <c:pt idx="8">
                  <c:v>30.506816925739432</c:v>
                </c:pt>
                <c:pt idx="9">
                  <c:v>27.273331419011519</c:v>
                </c:pt>
                <c:pt idx="10">
                  <c:v>24.239969582120445</c:v>
                </c:pt>
                <c:pt idx="11">
                  <c:v>25.307914555155836</c:v>
                </c:pt>
                <c:pt idx="12">
                  <c:v>25.38643173200014</c:v>
                </c:pt>
                <c:pt idx="13">
                  <c:v>30.129433948007048</c:v>
                </c:pt>
                <c:pt idx="14">
                  <c:v>24.103955174883023</c:v>
                </c:pt>
                <c:pt idx="15">
                  <c:v>20.814851303572599</c:v>
                </c:pt>
                <c:pt idx="16">
                  <c:v>28.293804390762997</c:v>
                </c:pt>
                <c:pt idx="17">
                  <c:v>23.140285867092544</c:v>
                </c:pt>
                <c:pt idx="18">
                  <c:v>21.01099728064478</c:v>
                </c:pt>
                <c:pt idx="19">
                  <c:v>21.391334909760303</c:v>
                </c:pt>
                <c:pt idx="20">
                  <c:v>21.085372430388944</c:v>
                </c:pt>
                <c:pt idx="21">
                  <c:v>17.443013191476393</c:v>
                </c:pt>
                <c:pt idx="22">
                  <c:v>14.076363489999995</c:v>
                </c:pt>
                <c:pt idx="23">
                  <c:v>15.747413999519654</c:v>
                </c:pt>
                <c:pt idx="24">
                  <c:v>12.561796447694231</c:v>
                </c:pt>
                <c:pt idx="25">
                  <c:v>9.6780129383350584</c:v>
                </c:pt>
                <c:pt idx="26">
                  <c:v>11.118113809797437</c:v>
                </c:pt>
                <c:pt idx="27">
                  <c:v>8.726281605467884</c:v>
                </c:pt>
                <c:pt idx="28">
                  <c:v>5.6206010200044725</c:v>
                </c:pt>
                <c:pt idx="29">
                  <c:v>3.8336060862376211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1-4C79-9C7E-AB052BB77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290216"/>
        <c:axId val="550286280"/>
      </c:lineChart>
      <c:catAx>
        <c:axId val="557931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1.000 ton </a:t>
                </a:r>
                <a:r>
                  <a:rPr lang="da-DK" sz="1000" b="0" i="0" u="none" strike="noStrike" baseline="0">
                    <a:effectLst/>
                  </a:rPr>
                  <a:t>SO</a:t>
                </a:r>
                <a:r>
                  <a:rPr lang="da-DK" sz="1000" b="0" i="0" u="none" strike="noStrike" baseline="-25000">
                    <a:effectLst/>
                  </a:rPr>
                  <a:t>2</a:t>
                </a:r>
                <a:r>
                  <a:rPr lang="da-DK" sz="1000" b="0" i="0" u="none" strike="noStrike" baseline="0">
                    <a:effectLst/>
                  </a:rPr>
                  <a:t> og NO</a:t>
                </a:r>
                <a:r>
                  <a:rPr lang="da-DK" sz="1000" b="0" i="0" u="none" strike="noStrike" baseline="-25000">
                    <a:effectLst/>
                  </a:rPr>
                  <a:t>x</a:t>
                </a:r>
                <a:r>
                  <a:rPr lang="da-DK"/>
                  <a:t> pr. år </a:t>
                </a:r>
                <a:endParaRPr lang="da-DK" baseline="-25000"/>
              </a:p>
            </c:rich>
          </c:tx>
          <c:layout>
            <c:manualLayout>
              <c:xMode val="edge"/>
              <c:yMode val="edge"/>
              <c:x val="2.5555555555555206E-3"/>
              <c:y val="4.96055701370661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7928488"/>
        <c:crosses val="autoZero"/>
        <c:auto val="1"/>
        <c:lblAlgn val="ctr"/>
        <c:lblOffset val="100"/>
        <c:noMultiLvlLbl val="0"/>
      </c:catAx>
      <c:valAx>
        <c:axId val="55792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7931112"/>
        <c:crosses val="autoZero"/>
        <c:crossBetween val="between"/>
      </c:valAx>
      <c:valAx>
        <c:axId val="550286280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0290216"/>
        <c:crosses val="max"/>
        <c:crossBetween val="between"/>
      </c:valAx>
      <c:catAx>
        <c:axId val="55029021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Mio. ton </a:t>
                </a:r>
                <a:r>
                  <a:rPr lang="da-DK" sz="1000" b="0" i="0" u="none" strike="noStrike" baseline="0">
                    <a:effectLst/>
                  </a:rPr>
                  <a:t>CO</a:t>
                </a:r>
                <a:r>
                  <a:rPr lang="da-DK" sz="1000" b="0" i="0" u="none" strike="noStrike" baseline="-25000">
                    <a:effectLst/>
                  </a:rPr>
                  <a:t>2</a:t>
                </a:r>
                <a:r>
                  <a:rPr lang="da-DK"/>
                  <a:t> pr. år</a:t>
                </a:r>
                <a:endParaRPr lang="da-DK" baseline="-25000"/>
              </a:p>
            </c:rich>
          </c:tx>
          <c:layout>
            <c:manualLayout>
              <c:xMode val="edge"/>
              <c:yMode val="edge"/>
              <c:x val="0.86538888888888876"/>
              <c:y val="5.055482648002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crossAx val="550286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42510750993575E-2"/>
          <c:y val="0.11000513588687369"/>
          <c:w val="0.83491058550010955"/>
          <c:h val="0.653906102437133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'Tal til Figurer'!$K$83</c:f>
              <c:strCache>
                <c:ptCount val="1"/>
                <c:pt idx="0">
                  <c:v>Realiseret - mio. ton CO2/år</c:v>
                </c:pt>
              </c:strCache>
            </c:strRef>
          </c:tx>
          <c:invertIfNegative val="0"/>
          <c:cat>
            <c:numRef>
              <c:f>'Tal til Figurer'!$L$81:$AY$81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Figurer'!$L$83:$AY$83</c:f>
              <c:numCache>
                <c:formatCode>0.00</c:formatCode>
                <c:ptCount val="40"/>
                <c:pt idx="0">
                  <c:v>22.188618328936276</c:v>
                </c:pt>
                <c:pt idx="1">
                  <c:v>31.729940968161781</c:v>
                </c:pt>
                <c:pt idx="2">
                  <c:v>26.581535083127214</c:v>
                </c:pt>
                <c:pt idx="3">
                  <c:v>28.658727885583271</c:v>
                </c:pt>
                <c:pt idx="4">
                  <c:v>32.851693871120716</c:v>
                </c:pt>
                <c:pt idx="5">
                  <c:v>29.70993885125813</c:v>
                </c:pt>
                <c:pt idx="6">
                  <c:v>42.418661547112862</c:v>
                </c:pt>
                <c:pt idx="7">
                  <c:v>33.755118779229242</c:v>
                </c:pt>
                <c:pt idx="8">
                  <c:v>30.506816925739432</c:v>
                </c:pt>
                <c:pt idx="9">
                  <c:v>27.273331419011519</c:v>
                </c:pt>
                <c:pt idx="10">
                  <c:v>24.239969582120445</c:v>
                </c:pt>
                <c:pt idx="11">
                  <c:v>25.307914555155836</c:v>
                </c:pt>
                <c:pt idx="12">
                  <c:v>25.38643173200014</c:v>
                </c:pt>
                <c:pt idx="13">
                  <c:v>30.129433948007048</c:v>
                </c:pt>
                <c:pt idx="14">
                  <c:v>24.103955174883023</c:v>
                </c:pt>
                <c:pt idx="15">
                  <c:v>20.814851303572599</c:v>
                </c:pt>
                <c:pt idx="16">
                  <c:v>28.293804390762997</c:v>
                </c:pt>
                <c:pt idx="17">
                  <c:v>23.140285867092544</c:v>
                </c:pt>
                <c:pt idx="18">
                  <c:v>21.01099728064478</c:v>
                </c:pt>
                <c:pt idx="19">
                  <c:v>21.391334909760303</c:v>
                </c:pt>
                <c:pt idx="20">
                  <c:v>21.085372430388944</c:v>
                </c:pt>
                <c:pt idx="21">
                  <c:v>17.443013191476393</c:v>
                </c:pt>
                <c:pt idx="22">
                  <c:v>14.076363489999995</c:v>
                </c:pt>
                <c:pt idx="23">
                  <c:v>15.747413999519654</c:v>
                </c:pt>
                <c:pt idx="24">
                  <c:v>12.561796447694231</c:v>
                </c:pt>
                <c:pt idx="25">
                  <c:v>9.6780129383350584</c:v>
                </c:pt>
                <c:pt idx="26">
                  <c:v>11.118113809797437</c:v>
                </c:pt>
                <c:pt idx="27">
                  <c:v>8.726281605467884</c:v>
                </c:pt>
                <c:pt idx="28">
                  <c:v>8.8000000000000007</c:v>
                </c:pt>
                <c:pt idx="29" formatCode="#,##0.00">
                  <c:v>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0-4DE3-88DB-629E2786CFA1}"/>
            </c:ext>
          </c:extLst>
        </c:ser>
        <c:ser>
          <c:idx val="2"/>
          <c:order val="1"/>
          <c:tx>
            <c:strRef>
              <c:f>'Tal til Figurer'!$K$82</c:f>
              <c:strCache>
                <c:ptCount val="1"/>
                <c:pt idx="0">
                  <c:v>Prognose - mio. ton CO2/år</c:v>
                </c:pt>
              </c:strCache>
            </c:strRef>
          </c:tx>
          <c:invertIfNegative val="0"/>
          <c:cat>
            <c:numRef>
              <c:f>'Tal til Figurer'!$L$81:$AY$81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Figurer'!$L$82:$AY$82</c:f>
              <c:numCache>
                <c:formatCode>0.00</c:formatCode>
                <c:ptCount val="40"/>
                <c:pt idx="30" formatCode="0.0">
                  <c:v>5.2245342508999988</c:v>
                </c:pt>
                <c:pt idx="31" formatCode="0.0">
                  <c:v>5.4734651355000024</c:v>
                </c:pt>
                <c:pt idx="32" formatCode="0.0">
                  <c:v>5.5300162759000013</c:v>
                </c:pt>
                <c:pt idx="33" formatCode="0.0">
                  <c:v>4.6493967005000005</c:v>
                </c:pt>
                <c:pt idx="34" formatCode="0.0">
                  <c:v>4.658319485599999</c:v>
                </c:pt>
                <c:pt idx="35" formatCode="0.0">
                  <c:v>4.4274058934999978</c:v>
                </c:pt>
                <c:pt idx="36" formatCode="0.0">
                  <c:v>3.641815970699998</c:v>
                </c:pt>
                <c:pt idx="37" formatCode="0.0">
                  <c:v>3.5273598805999979</c:v>
                </c:pt>
                <c:pt idx="38" formatCode="0.0">
                  <c:v>3.2554858916999989</c:v>
                </c:pt>
                <c:pt idx="39" formatCode="0.0">
                  <c:v>2.1819664700999999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0-4DE3-88DB-629E2786C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020672"/>
        <c:axId val="510021000"/>
      </c:barChart>
      <c:lineChart>
        <c:grouping val="standard"/>
        <c:varyColors val="0"/>
        <c:ser>
          <c:idx val="0"/>
          <c:order val="2"/>
          <c:tx>
            <c:strRef>
              <c:f>'Tal til Figurer'!$K$84</c:f>
              <c:strCache>
                <c:ptCount val="1"/>
                <c:pt idx="0">
                  <c:v>CO2-intensitet - g/kWh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'Tal til Figurer'!$L$81:$AY$81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Figurer'!$L$84:$AY$84</c:f>
              <c:numCache>
                <c:formatCode>0</c:formatCode>
                <c:ptCount val="40"/>
                <c:pt idx="0">
                  <c:v>1014.3368378942297</c:v>
                </c:pt>
                <c:pt idx="1">
                  <c:v>1004.8026988221584</c:v>
                </c:pt>
                <c:pt idx="2">
                  <c:v>999.05092197442764</c:v>
                </c:pt>
                <c:pt idx="3">
                  <c:v>968.70815092491466</c:v>
                </c:pt>
                <c:pt idx="4">
                  <c:v>915.82325704042808</c:v>
                </c:pt>
                <c:pt idx="5">
                  <c:v>923.27290667817704</c:v>
                </c:pt>
                <c:pt idx="6">
                  <c:v>876.79729952851108</c:v>
                </c:pt>
                <c:pt idx="7">
                  <c:v>846.93720620584168</c:v>
                </c:pt>
                <c:pt idx="8">
                  <c:v>837.96269011810807</c:v>
                </c:pt>
                <c:pt idx="9">
                  <c:v>786.16074746803338</c:v>
                </c:pt>
                <c:pt idx="10">
                  <c:v>759.5824756704186</c:v>
                </c:pt>
                <c:pt idx="11">
                  <c:v>732.46504101855226</c:v>
                </c:pt>
                <c:pt idx="12">
                  <c:v>684.1737457984766</c:v>
                </c:pt>
                <c:pt idx="13">
                  <c:v>688.85162441825662</c:v>
                </c:pt>
                <c:pt idx="14">
                  <c:v>628.22715969447688</c:v>
                </c:pt>
                <c:pt idx="15">
                  <c:v>616.72165691433486</c:v>
                </c:pt>
                <c:pt idx="16">
                  <c:v>659.13077086330748</c:v>
                </c:pt>
                <c:pt idx="17">
                  <c:v>494.94429664736793</c:v>
                </c:pt>
                <c:pt idx="18">
                  <c:v>466.22683644914895</c:v>
                </c:pt>
                <c:pt idx="19">
                  <c:v>474.63776965868158</c:v>
                </c:pt>
                <c:pt idx="20">
                  <c:v>429.65065559712389</c:v>
                </c:pt>
                <c:pt idx="21">
                  <c:v>387.08816536612602</c:v>
                </c:pt>
                <c:pt idx="22">
                  <c:v>332.44530635807087</c:v>
                </c:pt>
                <c:pt idx="23">
                  <c:v>354.44169345172287</c:v>
                </c:pt>
                <c:pt idx="24">
                  <c:v>302.85945918422186</c:v>
                </c:pt>
                <c:pt idx="25">
                  <c:v>224.61721990005614</c:v>
                </c:pt>
                <c:pt idx="26">
                  <c:v>262.22731632644263</c:v>
                </c:pt>
                <c:pt idx="27">
                  <c:v>194.47909456464123</c:v>
                </c:pt>
                <c:pt idx="28">
                  <c:v>194.21919110146609</c:v>
                </c:pt>
                <c:pt idx="29">
                  <c:v>134.8137177537096</c:v>
                </c:pt>
                <c:pt idx="30">
                  <c:v>153.32891892079144</c:v>
                </c:pt>
                <c:pt idx="31">
                  <c:v>152.71477715295993</c:v>
                </c:pt>
                <c:pt idx="32">
                  <c:v>136.80334397380452</c:v>
                </c:pt>
                <c:pt idx="33">
                  <c:v>114.36735923326569</c:v>
                </c:pt>
                <c:pt idx="34">
                  <c:v>107.68889515274472</c:v>
                </c:pt>
                <c:pt idx="35">
                  <c:v>100.01275083936042</c:v>
                </c:pt>
                <c:pt idx="36">
                  <c:v>78.07471340827459</c:v>
                </c:pt>
                <c:pt idx="37">
                  <c:v>70.783412457203724</c:v>
                </c:pt>
                <c:pt idx="38">
                  <c:v>63.520504789905338</c:v>
                </c:pt>
                <c:pt idx="39">
                  <c:v>41.895348935217548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0-4DE3-88DB-629E2786C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9368"/>
        <c:axId val="500656744"/>
      </c:lineChart>
      <c:catAx>
        <c:axId val="51002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CO</a:t>
                </a:r>
                <a:r>
                  <a:rPr lang="da-DK" sz="1000" b="0" i="0" u="none" strike="noStrike" kern="1200" baseline="-25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2</a:t>
                </a: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 intensitet - g/kWh</a:t>
                </a:r>
              </a:p>
            </c:rich>
          </c:tx>
          <c:layout>
            <c:manualLayout>
              <c:xMode val="edge"/>
              <c:yMode val="edge"/>
              <c:x val="0.7813683524458771"/>
              <c:y val="1.6588882642587927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0021000"/>
        <c:crosses val="autoZero"/>
        <c:auto val="1"/>
        <c:lblAlgn val="ctr"/>
        <c:lblOffset val="100"/>
        <c:noMultiLvlLbl val="0"/>
      </c:catAx>
      <c:valAx>
        <c:axId val="510021000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0020672"/>
        <c:crosses val="autoZero"/>
        <c:crossBetween val="between"/>
      </c:valAx>
      <c:valAx>
        <c:axId val="500656744"/>
        <c:scaling>
          <c:orientation val="minMax"/>
          <c:max val="11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0659368"/>
        <c:crosses val="max"/>
        <c:crossBetween val="between"/>
        <c:majorUnit val="200"/>
      </c:valAx>
      <c:catAx>
        <c:axId val="5006593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mio. tons CO</a:t>
                </a:r>
                <a:r>
                  <a:rPr lang="da-DK" sz="1000" b="0" i="0" u="none" strike="noStrike" kern="1200" baseline="-25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2</a:t>
                </a: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/år </a:t>
                </a:r>
              </a:p>
            </c:rich>
          </c:tx>
          <c:layout>
            <c:manualLayout>
              <c:xMode val="edge"/>
              <c:yMode val="edge"/>
              <c:x val="4.6122003205975089E-3"/>
              <c:y val="1.253002991726012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50065674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9345803517014"/>
          <c:y val="7.4172531668954003E-2"/>
          <c:w val="0.87417467506507929"/>
          <c:h val="0.54909363265814404"/>
        </c:manualLayout>
      </c:layout>
      <c:lineChart>
        <c:grouping val="standard"/>
        <c:varyColors val="0"/>
        <c:ser>
          <c:idx val="1"/>
          <c:order val="0"/>
          <c:tx>
            <c:strRef>
              <c:f>'Tal til Figurer'!$B$178:$K$178</c:f>
              <c:strCache>
                <c:ptCount val="10"/>
                <c:pt idx="0">
                  <c:v>Udledning af CH4 (metan)</c:v>
                </c:pt>
              </c:strCache>
            </c:strRef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Figurer'!$AC$281:$AO$281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General">
                  <c:v>2010</c:v>
                </c:pt>
                <c:pt idx="4" formatCode="General">
                  <c:v>2011</c:v>
                </c:pt>
                <c:pt idx="5" formatCode="General">
                  <c:v>2012</c:v>
                </c:pt>
                <c:pt idx="6" formatCode="General">
                  <c:v>2013</c:v>
                </c:pt>
                <c:pt idx="7" formatCode="General">
                  <c:v>2014</c:v>
                </c:pt>
                <c:pt idx="8" formatCode="General">
                  <c:v>2015</c:v>
                </c:pt>
                <c:pt idx="9" formatCode="General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</c:numCache>
            </c:numRef>
          </c:cat>
          <c:val>
            <c:numRef>
              <c:f>'Tal til Figurer'!$AC$183:$AO$183</c:f>
              <c:numCache>
                <c:formatCode>#,##0.0</c:formatCode>
                <c:ptCount val="13"/>
                <c:pt idx="0">
                  <c:v>11.748960743558605</c:v>
                </c:pt>
                <c:pt idx="1">
                  <c:v>11.904320233882274</c:v>
                </c:pt>
                <c:pt idx="2">
                  <c:v>11.37047739279655</c:v>
                </c:pt>
                <c:pt idx="3">
                  <c:v>13.268347214665232</c:v>
                </c:pt>
                <c:pt idx="4">
                  <c:v>10.931499083902425</c:v>
                </c:pt>
                <c:pt idx="5">
                  <c:v>7.7464680006287052</c:v>
                </c:pt>
                <c:pt idx="6">
                  <c:v>6.6070412106029552</c:v>
                </c:pt>
                <c:pt idx="7">
                  <c:v>5.1101090056151479</c:v>
                </c:pt>
                <c:pt idx="8">
                  <c:v>4.3303050679444217</c:v>
                </c:pt>
                <c:pt idx="9">
                  <c:v>4.9036507560784708</c:v>
                </c:pt>
                <c:pt idx="10">
                  <c:v>5.0862271730531408</c:v>
                </c:pt>
                <c:pt idx="11">
                  <c:v>3.4007491042177156</c:v>
                </c:pt>
                <c:pt idx="12">
                  <c:v>3.9139529301784601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D-48C4-85A4-78C761BE0F07}"/>
            </c:ext>
          </c:extLst>
        </c:ser>
        <c:ser>
          <c:idx val="3"/>
          <c:order val="1"/>
          <c:tx>
            <c:strRef>
              <c:f>'Tal til Figurer'!$B$203:$K$203</c:f>
              <c:strCache>
                <c:ptCount val="10"/>
                <c:pt idx="0">
                  <c:v>Udledning af N2O (lattergas)</c:v>
                </c:pt>
              </c:strCache>
            </c:strRef>
          </c:tx>
          <c:spPr>
            <a:ln w="38100">
              <a:solidFill>
                <a:srgbClr val="72609B"/>
              </a:solidFill>
              <a:prstDash val="solid"/>
            </a:ln>
          </c:spPr>
          <c:marker>
            <c:symbol val="none"/>
          </c:marker>
          <c:cat>
            <c:numRef>
              <c:f>'Tal til Figurer'!$AC$281:$AO$281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General">
                  <c:v>2010</c:v>
                </c:pt>
                <c:pt idx="4" formatCode="General">
                  <c:v>2011</c:v>
                </c:pt>
                <c:pt idx="5" formatCode="General">
                  <c:v>2012</c:v>
                </c:pt>
                <c:pt idx="6" formatCode="General">
                  <c:v>2013</c:v>
                </c:pt>
                <c:pt idx="7" formatCode="General">
                  <c:v>2014</c:v>
                </c:pt>
                <c:pt idx="8" formatCode="General">
                  <c:v>2015</c:v>
                </c:pt>
                <c:pt idx="9" formatCode="General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</c:numCache>
            </c:numRef>
          </c:cat>
          <c:val>
            <c:numRef>
              <c:f>'Tal til Figurer'!$AC$208:$AO$208</c:f>
              <c:numCache>
                <c:formatCode>#,##0.0</c:formatCode>
                <c:ptCount val="13"/>
                <c:pt idx="0">
                  <c:v>0.37838645507945662</c:v>
                </c:pt>
                <c:pt idx="1">
                  <c:v>0.35160067870962752</c:v>
                </c:pt>
                <c:pt idx="2">
                  <c:v>0.29610379730991282</c:v>
                </c:pt>
                <c:pt idx="3">
                  <c:v>0.2817088552368881</c:v>
                </c:pt>
                <c:pt idx="4">
                  <c:v>0.23994753130852189</c:v>
                </c:pt>
                <c:pt idx="5">
                  <c:v>0.21602379908065888</c:v>
                </c:pt>
                <c:pt idx="6">
                  <c:v>0.21908047369071398</c:v>
                </c:pt>
                <c:pt idx="7">
                  <c:v>0.2004398496773877</c:v>
                </c:pt>
                <c:pt idx="8">
                  <c:v>0.17448616891434524</c:v>
                </c:pt>
                <c:pt idx="9">
                  <c:v>0.19127307147354042</c:v>
                </c:pt>
                <c:pt idx="10">
                  <c:v>0.17907055912919115</c:v>
                </c:pt>
                <c:pt idx="11">
                  <c:v>9.1263952349156574E-2</c:v>
                </c:pt>
                <c:pt idx="12">
                  <c:v>7.8721607093940313E-2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D-48C4-85A4-78C761BE0F07}"/>
            </c:ext>
          </c:extLst>
        </c:ser>
        <c:ser>
          <c:idx val="4"/>
          <c:order val="2"/>
          <c:tx>
            <c:strRef>
              <c:f>'Tal til Figurer'!$B$228:$K$228</c:f>
              <c:strCache>
                <c:ptCount val="10"/>
                <c:pt idx="0">
                  <c:v>Udledning af CO (kulmonoxid)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'Tal til Figurer'!$AC$281:$AO$281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General">
                  <c:v>2010</c:v>
                </c:pt>
                <c:pt idx="4" formatCode="General">
                  <c:v>2011</c:v>
                </c:pt>
                <c:pt idx="5" formatCode="General">
                  <c:v>2012</c:v>
                </c:pt>
                <c:pt idx="6" formatCode="General">
                  <c:v>2013</c:v>
                </c:pt>
                <c:pt idx="7" formatCode="General">
                  <c:v>2014</c:v>
                </c:pt>
                <c:pt idx="8" formatCode="General">
                  <c:v>2015</c:v>
                </c:pt>
                <c:pt idx="9" formatCode="General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</c:numCache>
            </c:numRef>
          </c:cat>
          <c:val>
            <c:numRef>
              <c:f>'Tal til Figurer'!$AC$233:$AO$233</c:f>
              <c:numCache>
                <c:formatCode>#,##0.0</c:formatCode>
                <c:ptCount val="13"/>
                <c:pt idx="0">
                  <c:v>7.8745225976879283</c:v>
                </c:pt>
                <c:pt idx="1">
                  <c:v>7.55386303647101</c:v>
                </c:pt>
                <c:pt idx="2">
                  <c:v>6.64201605530614</c:v>
                </c:pt>
                <c:pt idx="3">
                  <c:v>8.1733760389353307</c:v>
                </c:pt>
                <c:pt idx="4">
                  <c:v>7.5756989681213431</c:v>
                </c:pt>
                <c:pt idx="5">
                  <c:v>7.1327605718776477</c:v>
                </c:pt>
                <c:pt idx="6">
                  <c:v>7.0763751724712201</c:v>
                </c:pt>
                <c:pt idx="7">
                  <c:v>6.7635346702470551</c:v>
                </c:pt>
                <c:pt idx="8">
                  <c:v>6.1656492997721601</c:v>
                </c:pt>
                <c:pt idx="9">
                  <c:v>6.9594665036051717</c:v>
                </c:pt>
                <c:pt idx="10">
                  <c:v>8.2973296079903722</c:v>
                </c:pt>
                <c:pt idx="11">
                  <c:v>4.2755337089539562</c:v>
                </c:pt>
                <c:pt idx="12">
                  <c:v>4.6356073373673672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0D-48C4-85A4-78C761BE0F07}"/>
            </c:ext>
          </c:extLst>
        </c:ser>
        <c:ser>
          <c:idx val="5"/>
          <c:order val="3"/>
          <c:tx>
            <c:strRef>
              <c:f>'Tal til Figurer'!$B$253:$K$253</c:f>
              <c:strCache>
                <c:ptCount val="10"/>
                <c:pt idx="0">
                  <c:v>Udledning af NMVOC (flygtige kulbrinter ekskl. metan)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'Tal til Figurer'!$AC$281:$AO$281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General">
                  <c:v>2010</c:v>
                </c:pt>
                <c:pt idx="4" formatCode="General">
                  <c:v>2011</c:v>
                </c:pt>
                <c:pt idx="5" formatCode="General">
                  <c:v>2012</c:v>
                </c:pt>
                <c:pt idx="6" formatCode="General">
                  <c:v>2013</c:v>
                </c:pt>
                <c:pt idx="7" formatCode="General">
                  <c:v>2014</c:v>
                </c:pt>
                <c:pt idx="8" formatCode="General">
                  <c:v>2015</c:v>
                </c:pt>
                <c:pt idx="9" formatCode="General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</c:numCache>
            </c:numRef>
          </c:cat>
          <c:val>
            <c:numRef>
              <c:f>'Tal til Figurer'!$AC$258:$AO$258</c:f>
              <c:numCache>
                <c:formatCode>#,##0.0</c:formatCode>
                <c:ptCount val="13"/>
                <c:pt idx="0">
                  <c:v>2.8434691295588261</c:v>
                </c:pt>
                <c:pt idx="1">
                  <c:v>2.9304985088023812</c:v>
                </c:pt>
                <c:pt idx="2">
                  <c:v>2.2486710445692988</c:v>
                </c:pt>
                <c:pt idx="3">
                  <c:v>2.695759164139031</c:v>
                </c:pt>
                <c:pt idx="4">
                  <c:v>2.1987853207653481</c:v>
                </c:pt>
                <c:pt idx="5">
                  <c:v>1.5501952442541178</c:v>
                </c:pt>
                <c:pt idx="6">
                  <c:v>1.3262313719554659</c:v>
                </c:pt>
                <c:pt idx="7">
                  <c:v>0.96398023693420287</c:v>
                </c:pt>
                <c:pt idx="8">
                  <c:v>0.76427019339341518</c:v>
                </c:pt>
                <c:pt idx="9">
                  <c:v>0.89858401168334356</c:v>
                </c:pt>
                <c:pt idx="10">
                  <c:v>0.95653034919522706</c:v>
                </c:pt>
                <c:pt idx="11">
                  <c:v>0.59314166786365796</c:v>
                </c:pt>
                <c:pt idx="12">
                  <c:v>0.68782319913732792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0D-48C4-85A4-78C761BE0F07}"/>
            </c:ext>
          </c:extLst>
        </c:ser>
        <c:ser>
          <c:idx val="2"/>
          <c:order val="4"/>
          <c:tx>
            <c:strRef>
              <c:f>'Tal til Figurer'!$B$278:$K$278</c:f>
              <c:strCache>
                <c:ptCount val="10"/>
                <c:pt idx="0">
                  <c:v>Udledning af partikler (TSP)</c:v>
                </c:pt>
              </c:strCache>
            </c:strRef>
          </c:tx>
          <c:spPr>
            <a:ln w="38100">
              <a:solidFill>
                <a:srgbClr val="908880"/>
              </a:solidFill>
              <a:prstDash val="solid"/>
            </a:ln>
          </c:spPr>
          <c:marker>
            <c:symbol val="none"/>
          </c:marker>
          <c:cat>
            <c:numRef>
              <c:f>'Tal til Figurer'!$AC$281:$AO$281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General">
                  <c:v>2010</c:v>
                </c:pt>
                <c:pt idx="4" formatCode="General">
                  <c:v>2011</c:v>
                </c:pt>
                <c:pt idx="5" formatCode="General">
                  <c:v>2012</c:v>
                </c:pt>
                <c:pt idx="6" formatCode="General">
                  <c:v>2013</c:v>
                </c:pt>
                <c:pt idx="7" formatCode="General">
                  <c:v>2014</c:v>
                </c:pt>
                <c:pt idx="8" formatCode="General">
                  <c:v>2015</c:v>
                </c:pt>
                <c:pt idx="9" formatCode="General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</c:numCache>
            </c:numRef>
          </c:cat>
          <c:val>
            <c:numRef>
              <c:f>'Tal til Figurer'!$AC$283:$AO$283</c:f>
              <c:numCache>
                <c:formatCode>#,##0.0</c:formatCode>
                <c:ptCount val="13"/>
                <c:pt idx="0">
                  <c:v>0.93743384488013159</c:v>
                </c:pt>
                <c:pt idx="1">
                  <c:v>0.8285585800646017</c:v>
                </c:pt>
                <c:pt idx="2">
                  <c:v>0.79561678179205042</c:v>
                </c:pt>
                <c:pt idx="3">
                  <c:v>0.57561689816521855</c:v>
                </c:pt>
                <c:pt idx="4">
                  <c:v>0.55285793906688985</c:v>
                </c:pt>
                <c:pt idx="5">
                  <c:v>0.48478118223883243</c:v>
                </c:pt>
                <c:pt idx="6">
                  <c:v>0.68813478353804458</c:v>
                </c:pt>
                <c:pt idx="7">
                  <c:v>0.50151958781813999</c:v>
                </c:pt>
                <c:pt idx="8">
                  <c:v>0.28863521249098067</c:v>
                </c:pt>
                <c:pt idx="9">
                  <c:v>0.32935179029606376</c:v>
                </c:pt>
                <c:pt idx="10">
                  <c:v>0.29687502578070107</c:v>
                </c:pt>
                <c:pt idx="11">
                  <c:v>0.42255760874304343</c:v>
                </c:pt>
                <c:pt idx="12">
                  <c:v>0.36877652766574492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0D-48C4-85A4-78C761BE0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41696"/>
        <c:axId val="194943232"/>
      </c:lineChart>
      <c:catAx>
        <c:axId val="194941696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noFill/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494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943232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0.10303212139812219"/>
              <c:y val="1.477328435307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/>
            </a:pPr>
            <a:endParaRPr lang="da-DK"/>
          </a:p>
        </c:txPr>
        <c:crossAx val="19494169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3429108216046135"/>
          <c:w val="1"/>
          <c:h val="0.25630587447068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 algn="ctr">
        <a:defRPr lang="da-DK" sz="9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4957077138138"/>
          <c:y val="0.10094637223974763"/>
          <c:w val="0.86480141420362444"/>
          <c:h val="0.68454258675078861"/>
        </c:manualLayout>
      </c:layout>
      <c:lineChart>
        <c:grouping val="standard"/>
        <c:varyColors val="0"/>
        <c:ser>
          <c:idx val="0"/>
          <c:order val="0"/>
          <c:tx>
            <c:strRef>
              <c:f>'Tal til Figurer'!$K$208</c:f>
              <c:strCache>
                <c:ptCount val="1"/>
                <c:pt idx="0">
                  <c:v>Realiseret</c:v>
                </c:pt>
              </c:strCache>
            </c:strRef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Figurer'!$L$206:$AY$206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Figurer'!$L$208:$AY$208</c:f>
              <c:numCache>
                <c:formatCode>#,##0.0</c:formatCode>
                <c:ptCount val="40"/>
                <c:pt idx="0">
                  <c:v>0.39907381650439028</c:v>
                </c:pt>
                <c:pt idx="1">
                  <c:v>0.57931745690962766</c:v>
                </c:pt>
                <c:pt idx="2">
                  <c:v>0.50496193664124611</c:v>
                </c:pt>
                <c:pt idx="3">
                  <c:v>0.54894052503658575</c:v>
                </c:pt>
                <c:pt idx="4">
                  <c:v>0.66779370162452167</c:v>
                </c:pt>
                <c:pt idx="5">
                  <c:v>0.56906498551675577</c:v>
                </c:pt>
                <c:pt idx="6">
                  <c:v>0.80883905898312114</c:v>
                </c:pt>
                <c:pt idx="7">
                  <c:v>0.64313974210629199</c:v>
                </c:pt>
                <c:pt idx="8">
                  <c:v>0.59950008838017899</c:v>
                </c:pt>
                <c:pt idx="9">
                  <c:v>0.6169029693241318</c:v>
                </c:pt>
                <c:pt idx="10">
                  <c:v>0.56500989895592391</c:v>
                </c:pt>
                <c:pt idx="11">
                  <c:v>0.55647559773236488</c:v>
                </c:pt>
                <c:pt idx="12">
                  <c:v>0.56470188303662738</c:v>
                </c:pt>
                <c:pt idx="13">
                  <c:v>0.6546289946293703</c:v>
                </c:pt>
                <c:pt idx="14">
                  <c:v>0.54764362107064801</c:v>
                </c:pt>
                <c:pt idx="15">
                  <c:v>0.34484705493440004</c:v>
                </c:pt>
                <c:pt idx="16">
                  <c:v>0.43370986400998179</c:v>
                </c:pt>
                <c:pt idx="17">
                  <c:v>0.37838645507945662</c:v>
                </c:pt>
                <c:pt idx="18">
                  <c:v>0.35160067870962752</c:v>
                </c:pt>
                <c:pt idx="19">
                  <c:v>0.29610379730991282</c:v>
                </c:pt>
                <c:pt idx="20">
                  <c:v>0.2817088552368881</c:v>
                </c:pt>
                <c:pt idx="21">
                  <c:v>0.23994753130852189</c:v>
                </c:pt>
                <c:pt idx="22">
                  <c:v>0.21602379908065888</c:v>
                </c:pt>
                <c:pt idx="23">
                  <c:v>0.21908047369071398</c:v>
                </c:pt>
                <c:pt idx="24">
                  <c:v>0.2004398496773877</c:v>
                </c:pt>
                <c:pt idx="25">
                  <c:v>0.17448616891434524</c:v>
                </c:pt>
                <c:pt idx="26">
                  <c:v>0.19127307147354042</c:v>
                </c:pt>
                <c:pt idx="27">
                  <c:v>0.17907055912919115</c:v>
                </c:pt>
                <c:pt idx="28">
                  <c:v>9.1263952349156574E-2</c:v>
                </c:pt>
                <c:pt idx="29">
                  <c:v>7.8721607093940313E-2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E-4D92-9B88-2DBAE108AF84}"/>
            </c:ext>
          </c:extLst>
        </c:ser>
        <c:ser>
          <c:idx val="2"/>
          <c:order val="1"/>
          <c:tx>
            <c:strRef>
              <c:f>'Tal til Figurer'!$K$207</c:f>
              <c:strCache>
                <c:ptCount val="1"/>
                <c:pt idx="0">
                  <c:v>Prognose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'Tal til Figurer'!$L$206:$AY$206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Figurer'!$L$207:$AY$207</c:f>
              <c:numCache>
                <c:formatCode>#,##0.0</c:formatCode>
                <c:ptCount val="40"/>
                <c:pt idx="30">
                  <c:v>0.16404910000000006</c:v>
                </c:pt>
                <c:pt idx="31">
                  <c:v>0.16803540000000003</c:v>
                </c:pt>
                <c:pt idx="32">
                  <c:v>0.16893450000000002</c:v>
                </c:pt>
                <c:pt idx="33">
                  <c:v>0.16000329999999999</c:v>
                </c:pt>
                <c:pt idx="34">
                  <c:v>0.15931439999999997</c:v>
                </c:pt>
                <c:pt idx="35">
                  <c:v>0.15591069999999996</c:v>
                </c:pt>
                <c:pt idx="36">
                  <c:v>0.14891389999999996</c:v>
                </c:pt>
                <c:pt idx="37">
                  <c:v>0.14810719999999994</c:v>
                </c:pt>
                <c:pt idx="38">
                  <c:v>0.14606259999999999</c:v>
                </c:pt>
                <c:pt idx="39">
                  <c:v>0.13595959999999993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E-4D92-9B88-2DBAE108A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352832"/>
        <c:axId val="193354368"/>
      </c:lineChart>
      <c:catAx>
        <c:axId val="193352832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noFill/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3354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354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9.6525096525096526E-2"/>
              <c:y val="3.15457413249211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3352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011583011583012"/>
          <c:y val="0.89905362776025233"/>
          <c:w val="0.39189189189189189"/>
          <c:h val="9.14826498422712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4957077138138"/>
          <c:y val="0.10094637223974763"/>
          <c:w val="0.86480141420362444"/>
          <c:h val="0.68454258675078861"/>
        </c:manualLayout>
      </c:layout>
      <c:lineChart>
        <c:grouping val="standard"/>
        <c:varyColors val="0"/>
        <c:ser>
          <c:idx val="0"/>
          <c:order val="0"/>
          <c:tx>
            <c:strRef>
              <c:f>'Tal til Figurer'!$K$183</c:f>
              <c:strCache>
                <c:ptCount val="1"/>
                <c:pt idx="0">
                  <c:v>Realiseret</c:v>
                </c:pt>
              </c:strCache>
            </c:strRef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Figurer'!$L$181:$AY$181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Figurer'!$L$183:$AY$183</c:f>
              <c:numCache>
                <c:formatCode>#,##0.0</c:formatCode>
                <c:ptCount val="40"/>
                <c:pt idx="0">
                  <c:v>0.73846296050593718</c:v>
                </c:pt>
                <c:pt idx="1">
                  <c:v>1.166508366890231</c:v>
                </c:pt>
                <c:pt idx="2">
                  <c:v>1.4509287658916872</c:v>
                </c:pt>
                <c:pt idx="3">
                  <c:v>2.9399236098747625</c:v>
                </c:pt>
                <c:pt idx="4">
                  <c:v>7.5974698097108648</c:v>
                </c:pt>
                <c:pt idx="5">
                  <c:v>13.72204894575534</c:v>
                </c:pt>
                <c:pt idx="6">
                  <c:v>18.43543337549837</c:v>
                </c:pt>
                <c:pt idx="7">
                  <c:v>19.433359796824369</c:v>
                </c:pt>
                <c:pt idx="8">
                  <c:v>20.423312597775091</c:v>
                </c:pt>
                <c:pt idx="9">
                  <c:v>20.506317189719454</c:v>
                </c:pt>
                <c:pt idx="10">
                  <c:v>20.535803326214957</c:v>
                </c:pt>
                <c:pt idx="11">
                  <c:v>21.112336240968819</c:v>
                </c:pt>
                <c:pt idx="12">
                  <c:v>21.076871647261878</c:v>
                </c:pt>
                <c:pt idx="13">
                  <c:v>20.43577211729648</c:v>
                </c:pt>
                <c:pt idx="14">
                  <c:v>20.318193547612864</c:v>
                </c:pt>
                <c:pt idx="15">
                  <c:v>17.758137360759992</c:v>
                </c:pt>
                <c:pt idx="16">
                  <c:v>16.108688667597729</c:v>
                </c:pt>
                <c:pt idx="17">
                  <c:v>11.748960743558605</c:v>
                </c:pt>
                <c:pt idx="18">
                  <c:v>11.904320233882274</c:v>
                </c:pt>
                <c:pt idx="19">
                  <c:v>11.37047739279655</c:v>
                </c:pt>
                <c:pt idx="20">
                  <c:v>13.268347214665232</c:v>
                </c:pt>
                <c:pt idx="21">
                  <c:v>10.931499083902425</c:v>
                </c:pt>
                <c:pt idx="22">
                  <c:v>7.7464680006287052</c:v>
                </c:pt>
                <c:pt idx="23">
                  <c:v>6.6070412106029552</c:v>
                </c:pt>
                <c:pt idx="24">
                  <c:v>5.1101090056151479</c:v>
                </c:pt>
                <c:pt idx="25">
                  <c:v>4.3303050679444217</c:v>
                </c:pt>
                <c:pt idx="26">
                  <c:v>4.9036507560784708</c:v>
                </c:pt>
                <c:pt idx="27">
                  <c:v>5.0862271730531408</c:v>
                </c:pt>
                <c:pt idx="28">
                  <c:v>3.4007491042177156</c:v>
                </c:pt>
                <c:pt idx="29">
                  <c:v>3.9139529301784601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D-4098-8B1D-274505D4DA01}"/>
            </c:ext>
          </c:extLst>
        </c:ser>
        <c:ser>
          <c:idx val="2"/>
          <c:order val="1"/>
          <c:tx>
            <c:strRef>
              <c:f>'Tal til Figurer'!$K$182</c:f>
              <c:strCache>
                <c:ptCount val="1"/>
                <c:pt idx="0">
                  <c:v>Prognose</c:v>
                </c:pt>
              </c:strCache>
            </c:strRef>
          </c:tx>
          <c:spPr>
            <a:ln w="38100">
              <a:solidFill>
                <a:srgbClr val="E98536"/>
              </a:solidFill>
              <a:prstDash val="solid"/>
            </a:ln>
          </c:spPr>
          <c:marker>
            <c:symbol val="none"/>
          </c:marker>
          <c:cat>
            <c:numRef>
              <c:f>'Tal til Figurer'!$L$181:$AY$181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Figurer'!$L$182:$AY$182</c:f>
              <c:numCache>
                <c:formatCode>#,##0.0</c:formatCode>
                <c:ptCount val="40"/>
                <c:pt idx="30">
                  <c:v>9.7847714999999909</c:v>
                </c:pt>
                <c:pt idx="31">
                  <c:v>11.683441200000001</c:v>
                </c:pt>
                <c:pt idx="32">
                  <c:v>11.072633199999995</c:v>
                </c:pt>
                <c:pt idx="33">
                  <c:v>10.187911499999991</c:v>
                </c:pt>
                <c:pt idx="34">
                  <c:v>10.371110599999993</c:v>
                </c:pt>
                <c:pt idx="35">
                  <c:v>9.7549890999999871</c:v>
                </c:pt>
                <c:pt idx="36">
                  <c:v>9.6060837999999968</c:v>
                </c:pt>
                <c:pt idx="37">
                  <c:v>9.3864594000000015</c:v>
                </c:pt>
                <c:pt idx="38">
                  <c:v>9.1082848999999992</c:v>
                </c:pt>
                <c:pt idx="39">
                  <c:v>8.8795597000000015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D-4098-8B1D-274505D4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352832"/>
        <c:axId val="193354368"/>
      </c:lineChart>
      <c:catAx>
        <c:axId val="193352832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noFill/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3354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354368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9.6525096525096526E-2"/>
              <c:y val="3.15457413249211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3352832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011583011583012"/>
          <c:y val="0.89905362776025233"/>
          <c:w val="0.39189189189189189"/>
          <c:h val="9.14826498422712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93522325896365E-2"/>
          <c:y val="0.10062923984510075"/>
          <c:w val="0.87022640258849071"/>
          <c:h val="0.72097099267930531"/>
        </c:manualLayout>
      </c:layout>
      <c:lineChart>
        <c:grouping val="standard"/>
        <c:varyColors val="0"/>
        <c:ser>
          <c:idx val="0"/>
          <c:order val="0"/>
          <c:tx>
            <c:strRef>
              <c:f>'Tal til Figurer'!$K$233</c:f>
              <c:strCache>
                <c:ptCount val="1"/>
                <c:pt idx="0">
                  <c:v>Realiseret</c:v>
                </c:pt>
              </c:strCache>
            </c:strRef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Figurer'!$L$231:$AY$231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Figurer'!$L$233:$AY$233</c:f>
              <c:numCache>
                <c:formatCode>#,##0.0</c:formatCode>
                <c:ptCount val="40"/>
                <c:pt idx="0">
                  <c:v>2.6931474882250166</c:v>
                </c:pt>
                <c:pt idx="1">
                  <c:v>3.9310743845928213</c:v>
                </c:pt>
                <c:pt idx="2">
                  <c:v>3.5834632069589936</c:v>
                </c:pt>
                <c:pt idx="3">
                  <c:v>4.4710095926513267</c:v>
                </c:pt>
                <c:pt idx="4">
                  <c:v>6.6509484775654331</c:v>
                </c:pt>
                <c:pt idx="5">
                  <c:v>8.3895233931446427</c:v>
                </c:pt>
                <c:pt idx="6">
                  <c:v>11.67529242870329</c:v>
                </c:pt>
                <c:pt idx="7">
                  <c:v>10.716614411493465</c:v>
                </c:pt>
                <c:pt idx="8">
                  <c:v>10.993373920942753</c:v>
                </c:pt>
                <c:pt idx="9">
                  <c:v>10.974414773205424</c:v>
                </c:pt>
                <c:pt idx="10">
                  <c:v>10.86024434896062</c:v>
                </c:pt>
                <c:pt idx="11">
                  <c:v>11.402343602035591</c:v>
                </c:pt>
                <c:pt idx="12">
                  <c:v>11.164931015789229</c:v>
                </c:pt>
                <c:pt idx="13">
                  <c:v>12.023626642829893</c:v>
                </c:pt>
                <c:pt idx="14">
                  <c:v>11.84687254866817</c:v>
                </c:pt>
                <c:pt idx="15">
                  <c:v>10.550950423400003</c:v>
                </c:pt>
                <c:pt idx="16">
                  <c:v>10.225435115937215</c:v>
                </c:pt>
                <c:pt idx="17">
                  <c:v>7.8745225976879283</c:v>
                </c:pt>
                <c:pt idx="18">
                  <c:v>7.55386303647101</c:v>
                </c:pt>
                <c:pt idx="19">
                  <c:v>6.64201605530614</c:v>
                </c:pt>
                <c:pt idx="20">
                  <c:v>8.1733760389353307</c:v>
                </c:pt>
                <c:pt idx="21">
                  <c:v>7.5756989681213431</c:v>
                </c:pt>
                <c:pt idx="22">
                  <c:v>7.1327605718776477</c:v>
                </c:pt>
                <c:pt idx="23">
                  <c:v>7.0763751724712201</c:v>
                </c:pt>
                <c:pt idx="24">
                  <c:v>6.7635346702470551</c:v>
                </c:pt>
                <c:pt idx="25">
                  <c:v>6.1656492997721601</c:v>
                </c:pt>
                <c:pt idx="26">
                  <c:v>6.9594665036051717</c:v>
                </c:pt>
                <c:pt idx="27">
                  <c:v>8.2973296079903722</c:v>
                </c:pt>
                <c:pt idx="28">
                  <c:v>4.2755337089539562</c:v>
                </c:pt>
                <c:pt idx="29">
                  <c:v>4.6356073373673672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3-4745-BD25-E79465110441}"/>
            </c:ext>
          </c:extLst>
        </c:ser>
        <c:ser>
          <c:idx val="2"/>
          <c:order val="1"/>
          <c:tx>
            <c:strRef>
              <c:f>'Tal til Figurer'!$K$232</c:f>
              <c:strCache>
                <c:ptCount val="1"/>
                <c:pt idx="0">
                  <c:v>Prognose</c:v>
                </c:pt>
              </c:strCache>
            </c:strRef>
          </c:tx>
          <c:spPr>
            <a:ln w="38100">
              <a:solidFill>
                <a:srgbClr val="8D1536"/>
              </a:solidFill>
              <a:prstDash val="solid"/>
            </a:ln>
          </c:spPr>
          <c:marker>
            <c:symbol val="none"/>
          </c:marker>
          <c:cat>
            <c:numRef>
              <c:f>'Tal til Figurer'!$L$231:$AY$231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Figurer'!$L$232:$AY$232</c:f>
              <c:numCache>
                <c:formatCode>#,##0.0</c:formatCode>
                <c:ptCount val="40"/>
                <c:pt idx="30">
                  <c:v>11.000190100000001</c:v>
                </c:pt>
                <c:pt idx="31">
                  <c:v>11.321201099999994</c:v>
                </c:pt>
                <c:pt idx="32">
                  <c:v>11.328166700000002</c:v>
                </c:pt>
                <c:pt idx="33">
                  <c:v>11.1962083</c:v>
                </c:pt>
                <c:pt idx="34">
                  <c:v>11.3096915</c:v>
                </c:pt>
                <c:pt idx="35">
                  <c:v>11.246693900000002</c:v>
                </c:pt>
                <c:pt idx="36">
                  <c:v>11.122701399999995</c:v>
                </c:pt>
                <c:pt idx="37">
                  <c:v>11.185806899999999</c:v>
                </c:pt>
                <c:pt idx="38">
                  <c:v>11.174576300000002</c:v>
                </c:pt>
                <c:pt idx="39">
                  <c:v>10.991224699999998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3-4745-BD25-E7946511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88768"/>
        <c:axId val="193490304"/>
      </c:lineChart>
      <c:catAx>
        <c:axId val="193488768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34903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3490304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9.6339294954417592E-2"/>
              <c:y val="3.14466374515939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348876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140717464319652"/>
          <c:y val="0.89937383111558789"/>
          <c:w val="0.39113753751493541"/>
          <c:h val="9.11952486096225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19259056139681E-2"/>
          <c:y val="8.4556459900313963E-2"/>
          <c:w val="0.87140036097684759"/>
          <c:h val="0.72089655675148656"/>
        </c:manualLayout>
      </c:layout>
      <c:lineChart>
        <c:grouping val="standard"/>
        <c:varyColors val="0"/>
        <c:ser>
          <c:idx val="0"/>
          <c:order val="0"/>
          <c:tx>
            <c:strRef>
              <c:f>'Tal til Figurer'!$K$258</c:f>
              <c:strCache>
                <c:ptCount val="1"/>
                <c:pt idx="0">
                  <c:v>Realiseret</c:v>
                </c:pt>
              </c:strCache>
            </c:strRef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Figurer'!$L$256:$AY$256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Figurer'!$L$258:$AY$258</c:f>
              <c:numCache>
                <c:formatCode>#,##0.0</c:formatCode>
                <c:ptCount val="40"/>
                <c:pt idx="0">
                  <c:v>0.4512688928526597</c:v>
                </c:pt>
                <c:pt idx="1">
                  <c:v>0.65751913051681754</c:v>
                </c:pt>
                <c:pt idx="2">
                  <c:v>0.65697355089491294</c:v>
                </c:pt>
                <c:pt idx="3">
                  <c:v>0.9878339684124342</c:v>
                </c:pt>
                <c:pt idx="4">
                  <c:v>2.1074692809151747</c:v>
                </c:pt>
                <c:pt idx="5">
                  <c:v>3.3981333326559224</c:v>
                </c:pt>
                <c:pt idx="6">
                  <c:v>4.6551934100277217</c:v>
                </c:pt>
                <c:pt idx="7">
                  <c:v>4.6096784126538974</c:v>
                </c:pt>
                <c:pt idx="8">
                  <c:v>4.8866115254960487</c:v>
                </c:pt>
                <c:pt idx="9">
                  <c:v>4.8820893418931286</c:v>
                </c:pt>
                <c:pt idx="10">
                  <c:v>4.9435671371490635</c:v>
                </c:pt>
                <c:pt idx="11">
                  <c:v>5.094283479529083</c:v>
                </c:pt>
                <c:pt idx="12">
                  <c:v>4.7654992841026198</c:v>
                </c:pt>
                <c:pt idx="13">
                  <c:v>4.9303667576755341</c:v>
                </c:pt>
                <c:pt idx="14">
                  <c:v>4.8676118692939339</c:v>
                </c:pt>
                <c:pt idx="15">
                  <c:v>4.104150985096001</c:v>
                </c:pt>
                <c:pt idx="16">
                  <c:v>3.7470730198245321</c:v>
                </c:pt>
                <c:pt idx="17">
                  <c:v>2.8434691295588261</c:v>
                </c:pt>
                <c:pt idx="18">
                  <c:v>2.9304985088023812</c:v>
                </c:pt>
                <c:pt idx="19">
                  <c:v>2.2486710445692988</c:v>
                </c:pt>
                <c:pt idx="20">
                  <c:v>2.695759164139031</c:v>
                </c:pt>
                <c:pt idx="21">
                  <c:v>2.1987853207653481</c:v>
                </c:pt>
                <c:pt idx="22">
                  <c:v>1.5501952442541178</c:v>
                </c:pt>
                <c:pt idx="23">
                  <c:v>1.3262313719554659</c:v>
                </c:pt>
                <c:pt idx="24">
                  <c:v>0.96398023693420287</c:v>
                </c:pt>
                <c:pt idx="25">
                  <c:v>0.76427019339341518</c:v>
                </c:pt>
                <c:pt idx="26">
                  <c:v>0.89858401168334356</c:v>
                </c:pt>
                <c:pt idx="27">
                  <c:v>0.95653034919522706</c:v>
                </c:pt>
                <c:pt idx="28">
                  <c:v>0.59314166786365796</c:v>
                </c:pt>
                <c:pt idx="29">
                  <c:v>0.68782319913732792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70-4072-A6D9-BC716F539B8E}"/>
            </c:ext>
          </c:extLst>
        </c:ser>
        <c:ser>
          <c:idx val="2"/>
          <c:order val="1"/>
          <c:tx>
            <c:strRef>
              <c:f>'Tal til Figurer'!$K$257</c:f>
              <c:strCache>
                <c:ptCount val="1"/>
                <c:pt idx="0">
                  <c:v>Prognose</c:v>
                </c:pt>
              </c:strCache>
            </c:strRef>
          </c:tx>
          <c:spPr>
            <a:ln w="38100">
              <a:solidFill>
                <a:srgbClr val="006547"/>
              </a:solidFill>
              <a:prstDash val="solid"/>
            </a:ln>
          </c:spPr>
          <c:marker>
            <c:symbol val="none"/>
          </c:marker>
          <c:cat>
            <c:numRef>
              <c:f>'Tal til Figurer'!$L$256:$AY$256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Figurer'!$L$257:$AY$257</c:f>
              <c:numCache>
                <c:formatCode>#,##0.0</c:formatCode>
                <c:ptCount val="40"/>
                <c:pt idx="30">
                  <c:v>1.8102706</c:v>
                </c:pt>
                <c:pt idx="31">
                  <c:v>2.1859270999999989</c:v>
                </c:pt>
                <c:pt idx="32">
                  <c:v>2.0806599000000006</c:v>
                </c:pt>
                <c:pt idx="33">
                  <c:v>1.9182351</c:v>
                </c:pt>
                <c:pt idx="34">
                  <c:v>1.9565904999999992</c:v>
                </c:pt>
                <c:pt idx="35">
                  <c:v>1.8382171999999999</c:v>
                </c:pt>
                <c:pt idx="36">
                  <c:v>1.7988181000000003</c:v>
                </c:pt>
                <c:pt idx="37">
                  <c:v>1.7607114000000001</c:v>
                </c:pt>
                <c:pt idx="38">
                  <c:v>1.7060544999999994</c:v>
                </c:pt>
                <c:pt idx="39">
                  <c:v>1.6487462999999991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0-4072-A6D9-BC716F539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06368"/>
        <c:axId val="194908160"/>
      </c:lineChart>
      <c:catAx>
        <c:axId val="194906368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949081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4908160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9.6339278626027758E-2"/>
              <c:y val="2.46954695868273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/>
            </a:pPr>
            <a:endParaRPr lang="da-DK"/>
          </a:p>
        </c:txPr>
        <c:crossAx val="19490636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562681694593143"/>
          <c:y val="0.89937383111558789"/>
          <c:w val="0.39113753751493541"/>
          <c:h val="9.11952486096225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 algn="ctr">
        <a:defRPr lang="da-DK" sz="9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63755338682905E-2"/>
          <c:y val="8.4241081055906594E-2"/>
          <c:w val="0.87162195484555238"/>
          <c:h val="0.70259420614133228"/>
        </c:manualLayout>
      </c:layout>
      <c:lineChart>
        <c:grouping val="standard"/>
        <c:varyColors val="0"/>
        <c:ser>
          <c:idx val="0"/>
          <c:order val="0"/>
          <c:tx>
            <c:strRef>
              <c:f>'Tal til Figurer'!$K$283</c:f>
              <c:strCache>
                <c:ptCount val="1"/>
                <c:pt idx="0">
                  <c:v>Realiseret</c:v>
                </c:pt>
              </c:strCache>
            </c:strRef>
          </c:tx>
          <c:spPr>
            <a:ln w="38100">
              <a:solidFill>
                <a:srgbClr val="E6C864"/>
              </a:solidFill>
              <a:prstDash val="solid"/>
            </a:ln>
          </c:spPr>
          <c:marker>
            <c:symbol val="none"/>
          </c:marker>
          <c:cat>
            <c:numRef>
              <c:f>'Tal til Figurer'!$V$281:$AY$281</c:f>
              <c:numCache>
                <c:formatCode>0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  <c:pt idx="23" formatCode="General">
                  <c:v>2023</c:v>
                </c:pt>
                <c:pt idx="24" formatCode="General">
                  <c:v>2024</c:v>
                </c:pt>
                <c:pt idx="25" formatCode="General">
                  <c:v>2025</c:v>
                </c:pt>
                <c:pt idx="26" formatCode="General">
                  <c:v>2026</c:v>
                </c:pt>
                <c:pt idx="27" formatCode="General">
                  <c:v>2027</c:v>
                </c:pt>
                <c:pt idx="28" formatCode="General">
                  <c:v>2028</c:v>
                </c:pt>
                <c:pt idx="29" formatCode="General">
                  <c:v>2029</c:v>
                </c:pt>
              </c:numCache>
            </c:numRef>
          </c:cat>
          <c:val>
            <c:numRef>
              <c:f>'Tal til Figurer'!$V$283:$AY$283</c:f>
              <c:numCache>
                <c:formatCode>#,##0.0</c:formatCode>
                <c:ptCount val="30"/>
                <c:pt idx="0">
                  <c:v>0.74912658808850074</c:v>
                </c:pt>
                <c:pt idx="1">
                  <c:v>0.92753249862384157</c:v>
                </c:pt>
                <c:pt idx="2">
                  <c:v>1.0504961342486181</c:v>
                </c:pt>
                <c:pt idx="3">
                  <c:v>1.163128889468851</c:v>
                </c:pt>
                <c:pt idx="4">
                  <c:v>1.2310900134008622</c:v>
                </c:pt>
                <c:pt idx="5">
                  <c:v>0.99258330763087999</c:v>
                </c:pt>
                <c:pt idx="6">
                  <c:v>0.98108022586563393</c:v>
                </c:pt>
                <c:pt idx="7">
                  <c:v>0.93743384488013159</c:v>
                </c:pt>
                <c:pt idx="8">
                  <c:v>0.8285585800646017</c:v>
                </c:pt>
                <c:pt idx="9">
                  <c:v>0.79561678179205042</c:v>
                </c:pt>
                <c:pt idx="10">
                  <c:v>0.57561689816521855</c:v>
                </c:pt>
                <c:pt idx="11">
                  <c:v>0.55285793906688985</c:v>
                </c:pt>
                <c:pt idx="12">
                  <c:v>0.48478118223883243</c:v>
                </c:pt>
                <c:pt idx="13">
                  <c:v>0.68813478353804458</c:v>
                </c:pt>
                <c:pt idx="14">
                  <c:v>0.50151958781813999</c:v>
                </c:pt>
                <c:pt idx="15">
                  <c:v>0.28863521249098067</c:v>
                </c:pt>
                <c:pt idx="16">
                  <c:v>0.32935179029606376</c:v>
                </c:pt>
                <c:pt idx="17">
                  <c:v>0.29687502578070107</c:v>
                </c:pt>
                <c:pt idx="18">
                  <c:v>0.42255760874304343</c:v>
                </c:pt>
                <c:pt idx="19">
                  <c:v>0.36877652766574492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67-4184-946D-F51C9BB656D8}"/>
            </c:ext>
          </c:extLst>
        </c:ser>
        <c:ser>
          <c:idx val="2"/>
          <c:order val="1"/>
          <c:tx>
            <c:strRef>
              <c:f>'Tal til Figurer'!$K$282</c:f>
              <c:strCache>
                <c:ptCount val="1"/>
                <c:pt idx="0">
                  <c:v>Prognose</c:v>
                </c:pt>
              </c:strCache>
            </c:strRef>
          </c:tx>
          <c:spPr>
            <a:ln w="38100">
              <a:solidFill>
                <a:srgbClr val="908880"/>
              </a:solidFill>
              <a:prstDash val="solid"/>
            </a:ln>
          </c:spPr>
          <c:marker>
            <c:symbol val="none"/>
          </c:marker>
          <c:cat>
            <c:numRef>
              <c:f>'Tal til Figurer'!$V$281:$AY$281</c:f>
              <c:numCache>
                <c:formatCode>0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  <c:pt idx="23" formatCode="General">
                  <c:v>2023</c:v>
                </c:pt>
                <c:pt idx="24" formatCode="General">
                  <c:v>2024</c:v>
                </c:pt>
                <c:pt idx="25" formatCode="General">
                  <c:v>2025</c:v>
                </c:pt>
                <c:pt idx="26" formatCode="General">
                  <c:v>2026</c:v>
                </c:pt>
                <c:pt idx="27" formatCode="General">
                  <c:v>2027</c:v>
                </c:pt>
                <c:pt idx="28" formatCode="General">
                  <c:v>2028</c:v>
                </c:pt>
                <c:pt idx="29" formatCode="General">
                  <c:v>2029</c:v>
                </c:pt>
              </c:numCache>
            </c:numRef>
          </c:cat>
          <c:val>
            <c:numRef>
              <c:f>'Tal til Figurer'!$V$282:$AY$282</c:f>
              <c:numCache>
                <c:formatCode>#,##0.0</c:formatCode>
                <c:ptCount val="30"/>
                <c:pt idx="20">
                  <c:v>0.70768230000000021</c:v>
                </c:pt>
                <c:pt idx="21">
                  <c:v>0.71269309999999997</c:v>
                </c:pt>
                <c:pt idx="22">
                  <c:v>0.71275690000000025</c:v>
                </c:pt>
                <c:pt idx="23">
                  <c:v>0.70727189999999995</c:v>
                </c:pt>
                <c:pt idx="24">
                  <c:v>0.72430660000000013</c:v>
                </c:pt>
                <c:pt idx="25">
                  <c:v>0.71976689999999999</c:v>
                </c:pt>
                <c:pt idx="26">
                  <c:v>0.69565319999999986</c:v>
                </c:pt>
                <c:pt idx="27">
                  <c:v>0.7086363</c:v>
                </c:pt>
                <c:pt idx="28">
                  <c:v>0.70245890000000022</c:v>
                </c:pt>
                <c:pt idx="29">
                  <c:v>0.67114569999999985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7-4184-946D-F51C9BB6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41696"/>
        <c:axId val="194943232"/>
      </c:lineChart>
      <c:catAx>
        <c:axId val="194941696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949432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4943232"/>
        <c:scaling>
          <c:orientation val="minMax"/>
          <c:max val="1.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1.000 ton/år</a:t>
                </a:r>
              </a:p>
            </c:rich>
          </c:tx>
          <c:layout>
            <c:manualLayout>
              <c:xMode val="edge"/>
              <c:yMode val="edge"/>
              <c:x val="8.5624130457493369E-2"/>
              <c:y val="2.45889359102193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/>
            </a:pPr>
            <a:endParaRPr lang="da-DK"/>
          </a:p>
        </c:txPr>
        <c:crossAx val="19494169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500030517606782"/>
          <c:y val="0.89968789749445521"/>
          <c:w val="0.39038498195705185"/>
          <c:h val="9.09092300604153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 algn="ctr">
        <a:defRPr lang="da-DK" sz="9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72525220333264E-2"/>
          <c:y val="8.7607061937770583E-2"/>
          <c:w val="0.90867350230789989"/>
          <c:h val="0.737098965570480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 til Figurer'!$K$108</c:f>
              <c:strCache>
                <c:ptCount val="1"/>
                <c:pt idx="0">
                  <c:v>Realiseret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'Tal til Figurer'!$L$106:$AY$106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Figurer'!$L$108:$AY$108</c:f>
              <c:numCache>
                <c:formatCode>0.00</c:formatCode>
                <c:ptCount val="40"/>
                <c:pt idx="0">
                  <c:v>120.6279034338927</c:v>
                </c:pt>
                <c:pt idx="1">
                  <c:v>176.81303011078552</c:v>
                </c:pt>
                <c:pt idx="2">
                  <c:v>133.28301691611674</c:v>
                </c:pt>
                <c:pt idx="3">
                  <c:v>104.63964855858502</c:v>
                </c:pt>
                <c:pt idx="4">
                  <c:v>110.29239327274161</c:v>
                </c:pt>
                <c:pt idx="5">
                  <c:v>103.01274530468319</c:v>
                </c:pt>
                <c:pt idx="6">
                  <c:v>144.14300190819165</c:v>
                </c:pt>
                <c:pt idx="7">
                  <c:v>76.341714610644814</c:v>
                </c:pt>
                <c:pt idx="8">
                  <c:v>55.252298919201777</c:v>
                </c:pt>
                <c:pt idx="9">
                  <c:v>39.425325556964964</c:v>
                </c:pt>
                <c:pt idx="10">
                  <c:v>14.398357881673503</c:v>
                </c:pt>
                <c:pt idx="11">
                  <c:v>12.440418114838838</c:v>
                </c:pt>
                <c:pt idx="12">
                  <c:v>11.128277356426217</c:v>
                </c:pt>
                <c:pt idx="13">
                  <c:v>17.495083803861071</c:v>
                </c:pt>
                <c:pt idx="14">
                  <c:v>10.248208893172951</c:v>
                </c:pt>
                <c:pt idx="15">
                  <c:v>7.9312742789464084</c:v>
                </c:pt>
                <c:pt idx="16">
                  <c:v>10.296541222319549</c:v>
                </c:pt>
                <c:pt idx="17">
                  <c:v>9.307584039528205</c:v>
                </c:pt>
                <c:pt idx="18">
                  <c:v>6.8848173004612763</c:v>
                </c:pt>
                <c:pt idx="19">
                  <c:v>4.9365611941084797</c:v>
                </c:pt>
                <c:pt idx="20">
                  <c:v>3.9237345493965439</c:v>
                </c:pt>
                <c:pt idx="21">
                  <c:v>3.3510671387339617</c:v>
                </c:pt>
                <c:pt idx="22">
                  <c:v>3.072166588967904</c:v>
                </c:pt>
                <c:pt idx="23">
                  <c:v>2.5677548155268113</c:v>
                </c:pt>
                <c:pt idx="24">
                  <c:v>2.0181962415049393</c:v>
                </c:pt>
                <c:pt idx="25">
                  <c:v>2.5334556361022562</c:v>
                </c:pt>
                <c:pt idx="26">
                  <c:v>2.4095933317580709</c:v>
                </c:pt>
                <c:pt idx="27">
                  <c:v>1.8639637283322139</c:v>
                </c:pt>
                <c:pt idx="28">
                  <c:v>0.78583759386061947</c:v>
                </c:pt>
                <c:pt idx="29">
                  <c:v>0.7093627855328718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4-4E02-A83D-A430C735636A}"/>
            </c:ext>
          </c:extLst>
        </c:ser>
        <c:ser>
          <c:idx val="2"/>
          <c:order val="1"/>
          <c:tx>
            <c:strRef>
              <c:f>'Tal til Figurer'!$K$107</c:f>
              <c:strCache>
                <c:ptCount val="1"/>
                <c:pt idx="0">
                  <c:v>Prognose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numRef>
              <c:f>'Tal til Figurer'!$L$106:$AY$106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Figurer'!$L$107:$AY$107</c:f>
              <c:numCache>
                <c:formatCode>0.00</c:formatCode>
                <c:ptCount val="40"/>
                <c:pt idx="30">
                  <c:v>1.009576200000001</c:v>
                </c:pt>
                <c:pt idx="31">
                  <c:v>1.0064144999999998</c:v>
                </c:pt>
                <c:pt idx="32">
                  <c:v>1.0080396000000005</c:v>
                </c:pt>
                <c:pt idx="33">
                  <c:v>0.95241940000000014</c:v>
                </c:pt>
                <c:pt idx="34">
                  <c:v>0.94109370000000014</c:v>
                </c:pt>
                <c:pt idx="35">
                  <c:v>0.94194950000000066</c:v>
                </c:pt>
                <c:pt idx="36">
                  <c:v>0.87058560000000074</c:v>
                </c:pt>
                <c:pt idx="37">
                  <c:v>0.86207890000000087</c:v>
                </c:pt>
                <c:pt idx="38">
                  <c:v>0.85119730000000016</c:v>
                </c:pt>
                <c:pt idx="39">
                  <c:v>0.79043189999999952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64-4E02-A83D-A430C7356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5326336"/>
        <c:axId val="195327872"/>
      </c:barChart>
      <c:catAx>
        <c:axId val="1953263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5327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532787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1000 ton/år</a:t>
                </a:r>
              </a:p>
            </c:rich>
          </c:tx>
          <c:layout>
            <c:manualLayout>
              <c:xMode val="edge"/>
              <c:yMode val="edge"/>
              <c:x val="6.7686948307403835E-2"/>
              <c:y val="2.33056486791747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 algn="ctr">
              <a:defRPr/>
            </a:pPr>
            <a:endParaRPr lang="da-DK"/>
          </a:p>
        </c:txPr>
        <c:crossAx val="195326336"/>
        <c:crosses val="autoZero"/>
        <c:crossBetween val="between"/>
        <c:majorUnit val="50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8296199213630406E-2"/>
          <c:y val="0.9009989456446148"/>
          <c:w val="0.8007868820566445"/>
          <c:h val="8.11967506275679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 algn="ctr">
        <a:defRPr lang="da-DK" sz="9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85553696105883E-2"/>
          <c:y val="8.3487380978786108E-2"/>
          <c:w val="0.90257199921411591"/>
          <c:h val="0.76297765503001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 til Figurer'!$K$133</c:f>
              <c:strCache>
                <c:ptCount val="1"/>
                <c:pt idx="0">
                  <c:v>Realiseret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600-44DB-BAFC-4D84F3D5A1B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600-44DB-BAFC-4D84F3D5A1B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600-44DB-BAFC-4D84F3D5A1B4}"/>
              </c:ext>
            </c:extLst>
          </c:dPt>
          <c:cat>
            <c:numRef>
              <c:f>'Tal til Figurer'!$L$131:$AY$131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Figurer'!$L$133:$AY$133</c:f>
              <c:numCache>
                <c:formatCode>0.00</c:formatCode>
                <c:ptCount val="40"/>
                <c:pt idx="0">
                  <c:v>84.454026574422144</c:v>
                </c:pt>
                <c:pt idx="1">
                  <c:v>116.20713372901285</c:v>
                </c:pt>
                <c:pt idx="2">
                  <c:v>85.016446211837945</c:v>
                </c:pt>
                <c:pt idx="3">
                  <c:v>91.316575061583052</c:v>
                </c:pt>
                <c:pt idx="4">
                  <c:v>96.442467913793863</c:v>
                </c:pt>
                <c:pt idx="5">
                  <c:v>81.823768193166373</c:v>
                </c:pt>
                <c:pt idx="6">
                  <c:v>120.26003207544645</c:v>
                </c:pt>
                <c:pt idx="7">
                  <c:v>80.123030722071164</c:v>
                </c:pt>
                <c:pt idx="8">
                  <c:v>68.221117089416225</c:v>
                </c:pt>
                <c:pt idx="9">
                  <c:v>56.641703960541662</c:v>
                </c:pt>
                <c:pt idx="10">
                  <c:v>46.712365821357388</c:v>
                </c:pt>
                <c:pt idx="11">
                  <c:v>46.207368182180133</c:v>
                </c:pt>
                <c:pt idx="12">
                  <c:v>47.194125279217914</c:v>
                </c:pt>
                <c:pt idx="13">
                  <c:v>58.225507617442489</c:v>
                </c:pt>
                <c:pt idx="14">
                  <c:v>47.035658795632216</c:v>
                </c:pt>
                <c:pt idx="15">
                  <c:v>40.845026313984022</c:v>
                </c:pt>
                <c:pt idx="16">
                  <c:v>45.453908330000004</c:v>
                </c:pt>
                <c:pt idx="17">
                  <c:v>35.485015416084124</c:v>
                </c:pt>
                <c:pt idx="18" formatCode="0.000">
                  <c:v>25.714959830745084</c:v>
                </c:pt>
                <c:pt idx="19" formatCode="0.000">
                  <c:v>19.716936703243739</c:v>
                </c:pt>
                <c:pt idx="20">
                  <c:v>18.37972817934082</c:v>
                </c:pt>
                <c:pt idx="21">
                  <c:v>15.885438048881134</c:v>
                </c:pt>
                <c:pt idx="22">
                  <c:v>13.132851133933183</c:v>
                </c:pt>
                <c:pt idx="23">
                  <c:v>12.367828145751705</c:v>
                </c:pt>
                <c:pt idx="24">
                  <c:v>10.096377620358371</c:v>
                </c:pt>
                <c:pt idx="25">
                  <c:v>9.0485330842518188</c:v>
                </c:pt>
                <c:pt idx="26">
                  <c:v>9.8189199512564205</c:v>
                </c:pt>
                <c:pt idx="27">
                  <c:v>9.6946420138500944</c:v>
                </c:pt>
                <c:pt idx="28">
                  <c:v>6.3058263176240352</c:v>
                </c:pt>
                <c:pt idx="29">
                  <c:v>7.0305607020645553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00-44DB-BAFC-4D84F3D5A1B4}"/>
            </c:ext>
          </c:extLst>
        </c:ser>
        <c:ser>
          <c:idx val="1"/>
          <c:order val="1"/>
          <c:tx>
            <c:strRef>
              <c:f>'Tal til Figurer'!$K$132</c:f>
              <c:strCache>
                <c:ptCount val="1"/>
                <c:pt idx="0">
                  <c:v>Prognose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600-44DB-BAFC-4D84F3D5A1B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600-44DB-BAFC-4D84F3D5A1B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600-44DB-BAFC-4D84F3D5A1B4}"/>
              </c:ext>
            </c:extLst>
          </c:dPt>
          <c:cat>
            <c:numRef>
              <c:f>'Tal til Figurer'!$L$131:$AY$131</c:f>
              <c:numCache>
                <c:formatCode>0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  <c:pt idx="28" formatCode="General">
                  <c:v>2018</c:v>
                </c:pt>
                <c:pt idx="29" formatCode="General">
                  <c:v>2019</c:v>
                </c:pt>
                <c:pt idx="30" formatCode="General">
                  <c:v>2020</c:v>
                </c:pt>
                <c:pt idx="31" formatCode="General">
                  <c:v>2021</c:v>
                </c:pt>
                <c:pt idx="32" formatCode="General">
                  <c:v>2022</c:v>
                </c:pt>
                <c:pt idx="33" formatCode="General">
                  <c:v>2023</c:v>
                </c:pt>
                <c:pt idx="34" formatCode="General">
                  <c:v>2024</c:v>
                </c:pt>
                <c:pt idx="35" formatCode="General">
                  <c:v>2025</c:v>
                </c:pt>
                <c:pt idx="36" formatCode="General">
                  <c:v>2026</c:v>
                </c:pt>
                <c:pt idx="37" formatCode="General">
                  <c:v>2027</c:v>
                </c:pt>
                <c:pt idx="38" formatCode="General">
                  <c:v>2028</c:v>
                </c:pt>
                <c:pt idx="39" formatCode="General">
                  <c:v>2029</c:v>
                </c:pt>
              </c:numCache>
            </c:numRef>
          </c:cat>
          <c:val>
            <c:numRef>
              <c:f>'Tal til Figurer'!$L$132:$AY$132</c:f>
              <c:numCache>
                <c:formatCode>0.00</c:formatCode>
                <c:ptCount val="40"/>
                <c:pt idx="30">
                  <c:v>10.659150900000002</c:v>
                </c:pt>
                <c:pt idx="31">
                  <c:v>11.256907599999998</c:v>
                </c:pt>
                <c:pt idx="32">
                  <c:v>11.173890500000006</c:v>
                </c:pt>
                <c:pt idx="33">
                  <c:v>10.511060400000002</c:v>
                </c:pt>
                <c:pt idx="34">
                  <c:v>10.4795704</c:v>
                </c:pt>
                <c:pt idx="35">
                  <c:v>10.162311599999997</c:v>
                </c:pt>
                <c:pt idx="36">
                  <c:v>9.9907980999999957</c:v>
                </c:pt>
                <c:pt idx="37">
                  <c:v>9.9189592999999991</c:v>
                </c:pt>
                <c:pt idx="38">
                  <c:v>9.8294317999999912</c:v>
                </c:pt>
                <c:pt idx="39">
                  <c:v>9.5896307000000007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00-44DB-BAFC-4D84F3D5A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5354624"/>
        <c:axId val="195356160"/>
      </c:barChart>
      <c:catAx>
        <c:axId val="195354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5356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5356160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1000 ton/år</a:t>
                </a:r>
              </a:p>
            </c:rich>
          </c:tx>
          <c:layout>
            <c:manualLayout>
              <c:xMode val="edge"/>
              <c:yMode val="edge"/>
              <c:x val="6.7590800938390233E-2"/>
              <c:y val="2.08233711049276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5354624"/>
        <c:crosses val="autoZero"/>
        <c:crossBetween val="between"/>
        <c:majorUnit val="20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4716007346195226"/>
          <c:y val="0.92278522021131715"/>
          <c:w val="0.71356827691207314"/>
          <c:h val="6.65362671006099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heSansLight-Plain"/>
          <a:ea typeface="TheSansLight-Plain"/>
          <a:cs typeface="TheSansLight-Plain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Brændselsforbrug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5739078956610154E-2"/>
          <c:y val="0.12604297057499783"/>
          <c:w val="0.88691690608621776"/>
          <c:h val="0.704182746158716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'Tal til Figurer'!$K$32</c:f>
              <c:strCache>
                <c:ptCount val="1"/>
                <c:pt idx="0">
                  <c:v>Kul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'Tal til Figurer'!$L$31:$AY$31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Figurer'!$L$32:$AY$32</c:f>
              <c:numCache>
                <c:formatCode>0.00</c:formatCode>
                <c:ptCount val="40"/>
                <c:pt idx="0">
                  <c:v>221.16897350993378</c:v>
                </c:pt>
                <c:pt idx="1">
                  <c:v>318.06025850993376</c:v>
                </c:pt>
                <c:pt idx="2">
                  <c:v>262.87685329269243</c:v>
                </c:pt>
                <c:pt idx="3">
                  <c:v>281.04350625147293</c:v>
                </c:pt>
                <c:pt idx="4">
                  <c:v>305.37696497397997</c:v>
                </c:pt>
                <c:pt idx="5">
                  <c:v>254.86801000000003</c:v>
                </c:pt>
                <c:pt idx="6">
                  <c:v>358.49228200000005</c:v>
                </c:pt>
                <c:pt idx="7">
                  <c:v>264.43289944000003</c:v>
                </c:pt>
                <c:pt idx="8">
                  <c:v>222.16231982800002</c:v>
                </c:pt>
                <c:pt idx="9">
                  <c:v>186.45299861086886</c:v>
                </c:pt>
                <c:pt idx="10">
                  <c:v>154.06154174588056</c:v>
                </c:pt>
                <c:pt idx="11">
                  <c:v>166.3093294986223</c:v>
                </c:pt>
                <c:pt idx="12">
                  <c:v>168.14003290000002</c:v>
                </c:pt>
                <c:pt idx="13">
                  <c:v>231.05648574210005</c:v>
                </c:pt>
                <c:pt idx="14">
                  <c:v>173.42343481604826</c:v>
                </c:pt>
                <c:pt idx="15">
                  <c:v>144.59062713279303</c:v>
                </c:pt>
                <c:pt idx="16">
                  <c:v>222.31201515004199</c:v>
                </c:pt>
                <c:pt idx="17">
                  <c:v>184.72396721378999</c:v>
                </c:pt>
                <c:pt idx="18">
                  <c:v>162.860270120406</c:v>
                </c:pt>
                <c:pt idx="19">
                  <c:v>164.177626411517</c:v>
                </c:pt>
                <c:pt idx="20">
                  <c:v>158.263367401023</c:v>
                </c:pt>
                <c:pt idx="21">
                  <c:v>130.515265382</c:v>
                </c:pt>
                <c:pt idx="22">
                  <c:v>102.40694256299999</c:v>
                </c:pt>
                <c:pt idx="23">
                  <c:v>130.03856626010841</c:v>
                </c:pt>
                <c:pt idx="24">
                  <c:v>102.54318937799999</c:v>
                </c:pt>
                <c:pt idx="25">
                  <c:v>72.851160188999998</c:v>
                </c:pt>
                <c:pt idx="26">
                  <c:v>83.895171952699997</c:v>
                </c:pt>
                <c:pt idx="27">
                  <c:v>60.904864115999999</c:v>
                </c:pt>
                <c:pt idx="28">
                  <c:v>61.8798314775756</c:v>
                </c:pt>
                <c:pt idx="29">
                  <c:v>33.454827893335882</c:v>
                </c:pt>
                <c:pt idx="30" formatCode="0.0">
                  <c:v>26.3267083</c:v>
                </c:pt>
                <c:pt idx="31" formatCode="0.0">
                  <c:v>25.329062499999999</c:v>
                </c:pt>
                <c:pt idx="32" formatCode="0.0">
                  <c:v>27.268674000000001</c:v>
                </c:pt>
                <c:pt idx="33" formatCode="0.0">
                  <c:v>20.409197500000001</c:v>
                </c:pt>
                <c:pt idx="34" formatCode="0.0">
                  <c:v>21.9488795</c:v>
                </c:pt>
                <c:pt idx="35" formatCode="0.0">
                  <c:v>21.553541299999999</c:v>
                </c:pt>
                <c:pt idx="36" formatCode="0.0">
                  <c:v>13.8175478</c:v>
                </c:pt>
                <c:pt idx="37" formatCode="0.0">
                  <c:v>13.420201799999999</c:v>
                </c:pt>
                <c:pt idx="38" formatCode="0.0">
                  <c:v>11.0059431</c:v>
                </c:pt>
                <c:pt idx="39" formatCode="0.0">
                  <c:v>0.49387790000000004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3-451F-9E0D-C7FBD0E70496}"/>
            </c:ext>
          </c:extLst>
        </c:ser>
        <c:ser>
          <c:idx val="1"/>
          <c:order val="1"/>
          <c:tx>
            <c:strRef>
              <c:f>'Tal til Figurer'!$K$33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'Tal til Figurer'!$L$31:$AY$31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Figurer'!$L$33:$AY$33</c:f>
              <c:numCache>
                <c:formatCode>0.00</c:formatCode>
                <c:ptCount val="40"/>
                <c:pt idx="0">
                  <c:v>7.0509619145549518</c:v>
                </c:pt>
                <c:pt idx="1">
                  <c:v>8.4590319810063264</c:v>
                </c:pt>
                <c:pt idx="2">
                  <c:v>11.770122192394021</c:v>
                </c:pt>
                <c:pt idx="3">
                  <c:v>17.868896384097496</c:v>
                </c:pt>
                <c:pt idx="4">
                  <c:v>31.701143761106472</c:v>
                </c:pt>
                <c:pt idx="5">
                  <c:v>46.572424356539479</c:v>
                </c:pt>
                <c:pt idx="6">
                  <c:v>64.306282046529873</c:v>
                </c:pt>
                <c:pt idx="7">
                  <c:v>74.849976410519545</c:v>
                </c:pt>
                <c:pt idx="8">
                  <c:v>88.182586922790662</c:v>
                </c:pt>
                <c:pt idx="9">
                  <c:v>97.331930398788955</c:v>
                </c:pt>
                <c:pt idx="10">
                  <c:v>98.299302786541332</c:v>
                </c:pt>
                <c:pt idx="11">
                  <c:v>100.40309004245493</c:v>
                </c:pt>
                <c:pt idx="12">
                  <c:v>102.72350789374198</c:v>
                </c:pt>
                <c:pt idx="13">
                  <c:v>103.57183691865995</c:v>
                </c:pt>
                <c:pt idx="14">
                  <c:v>101.70884493521731</c:v>
                </c:pt>
                <c:pt idx="15">
                  <c:v>89.578497223763009</c:v>
                </c:pt>
                <c:pt idx="16">
                  <c:v>93.407886871628989</c:v>
                </c:pt>
                <c:pt idx="17">
                  <c:v>73.411062419741469</c:v>
                </c:pt>
                <c:pt idx="18">
                  <c:v>72.199307933807688</c:v>
                </c:pt>
                <c:pt idx="19">
                  <c:v>66.357064005571942</c:v>
                </c:pt>
                <c:pt idx="20">
                  <c:v>78.252042686610793</c:v>
                </c:pt>
                <c:pt idx="21">
                  <c:v>59.098133923785987</c:v>
                </c:pt>
                <c:pt idx="22">
                  <c:v>47.589913203000009</c:v>
                </c:pt>
                <c:pt idx="23">
                  <c:v>37.166873660954188</c:v>
                </c:pt>
                <c:pt idx="24">
                  <c:v>24.358048126757055</c:v>
                </c:pt>
                <c:pt idx="25">
                  <c:v>22.2277514756165</c:v>
                </c:pt>
                <c:pt idx="26">
                  <c:v>25.838221408857599</c:v>
                </c:pt>
                <c:pt idx="27">
                  <c:v>23.524711212414591</c:v>
                </c:pt>
                <c:pt idx="28">
                  <c:v>21.059328312998186</c:v>
                </c:pt>
                <c:pt idx="29">
                  <c:v>20.536458517508024</c:v>
                </c:pt>
                <c:pt idx="30" formatCode="0.0">
                  <c:v>22.40809829709999</c:v>
                </c:pt>
                <c:pt idx="31" formatCode="0.0">
                  <c:v>28.989496228999997</c:v>
                </c:pt>
                <c:pt idx="32" formatCode="0.0">
                  <c:v>26.296249103900003</c:v>
                </c:pt>
                <c:pt idx="33" formatCode="0.0">
                  <c:v>23.752834642499995</c:v>
                </c:pt>
                <c:pt idx="34" formatCode="0.0">
                  <c:v>21.46184564659999</c:v>
                </c:pt>
                <c:pt idx="35" formatCode="0.0">
                  <c:v>18.938814167899988</c:v>
                </c:pt>
                <c:pt idx="36" formatCode="0.0">
                  <c:v>18.146463157399992</c:v>
                </c:pt>
                <c:pt idx="37" formatCode="0.0">
                  <c:v>17.016194294900004</c:v>
                </c:pt>
                <c:pt idx="38" formatCode="0.0">
                  <c:v>16.190378873100006</c:v>
                </c:pt>
                <c:pt idx="39" formatCode="0.0">
                  <c:v>15.353367278199986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3-451F-9E0D-C7FBD0E70496}"/>
            </c:ext>
          </c:extLst>
        </c:ser>
        <c:ser>
          <c:idx val="2"/>
          <c:order val="2"/>
          <c:tx>
            <c:strRef>
              <c:f>'Tal til Figurer'!$K$34</c:f>
              <c:strCache>
                <c:ptCount val="1"/>
                <c:pt idx="0">
                  <c:v>Olie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'Tal til Figurer'!$L$31:$AY$31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Figurer'!$L$34:$AY$34</c:f>
              <c:numCache>
                <c:formatCode>0.00</c:formatCode>
                <c:ptCount val="40"/>
                <c:pt idx="0">
                  <c:v>9.8163094736842105</c:v>
                </c:pt>
                <c:pt idx="1">
                  <c:v>12.502718861495843</c:v>
                </c:pt>
                <c:pt idx="2">
                  <c:v>11.050632861495846</c:v>
                </c:pt>
                <c:pt idx="3">
                  <c:v>10.59512241828255</c:v>
                </c:pt>
                <c:pt idx="4">
                  <c:v>25.214005811509445</c:v>
                </c:pt>
                <c:pt idx="5">
                  <c:v>14.467592825284136</c:v>
                </c:pt>
                <c:pt idx="6">
                  <c:v>19.412970213287302</c:v>
                </c:pt>
                <c:pt idx="7">
                  <c:v>11.5091031186268</c:v>
                </c:pt>
                <c:pt idx="8">
                  <c:v>16.530824506274062</c:v>
                </c:pt>
                <c:pt idx="9">
                  <c:v>12.104173081578704</c:v>
                </c:pt>
                <c:pt idx="10">
                  <c:v>7.9446686686949857</c:v>
                </c:pt>
                <c:pt idx="11">
                  <c:v>12.068250907612061</c:v>
                </c:pt>
                <c:pt idx="12">
                  <c:v>15.386867914500041</c:v>
                </c:pt>
                <c:pt idx="13">
                  <c:v>20.845759974516</c:v>
                </c:pt>
                <c:pt idx="14">
                  <c:v>16.961050178256372</c:v>
                </c:pt>
                <c:pt idx="15">
                  <c:v>15.600141761406</c:v>
                </c:pt>
                <c:pt idx="16">
                  <c:v>16.594046005017002</c:v>
                </c:pt>
                <c:pt idx="17">
                  <c:v>13.879036107603708</c:v>
                </c:pt>
                <c:pt idx="18">
                  <c:v>12.149360422035414</c:v>
                </c:pt>
                <c:pt idx="19">
                  <c:v>13.600801408381999</c:v>
                </c:pt>
                <c:pt idx="20">
                  <c:v>9.3592467808209996</c:v>
                </c:pt>
                <c:pt idx="21">
                  <c:v>6.318685185339465</c:v>
                </c:pt>
                <c:pt idx="22">
                  <c:v>5.462060254999999</c:v>
                </c:pt>
                <c:pt idx="23">
                  <c:v>2.997397823017212</c:v>
                </c:pt>
                <c:pt idx="24">
                  <c:v>2.3761320029999999</c:v>
                </c:pt>
                <c:pt idx="25">
                  <c:v>3.1087548219999999</c:v>
                </c:pt>
                <c:pt idx="26">
                  <c:v>3.3003063528299998</c:v>
                </c:pt>
                <c:pt idx="27">
                  <c:v>3.0755476586699664</c:v>
                </c:pt>
                <c:pt idx="28">
                  <c:v>3.9627742034589484</c:v>
                </c:pt>
                <c:pt idx="29">
                  <c:v>3.6137801465939994</c:v>
                </c:pt>
                <c:pt idx="30" formatCode="0.0">
                  <c:v>0.97994996480000029</c:v>
                </c:pt>
                <c:pt idx="31" formatCode="0.0">
                  <c:v>0.95735863690000045</c:v>
                </c:pt>
                <c:pt idx="32" formatCode="0.0">
                  <c:v>0.98622325629999974</c:v>
                </c:pt>
                <c:pt idx="33" formatCode="0.0">
                  <c:v>0.91974168620000007</c:v>
                </c:pt>
                <c:pt idx="34" formatCode="0.0">
                  <c:v>0.91903067020000018</c:v>
                </c:pt>
                <c:pt idx="35" formatCode="0.0">
                  <c:v>0.9063960648000009</c:v>
                </c:pt>
                <c:pt idx="36" formatCode="0.0">
                  <c:v>0.89381186339999985</c:v>
                </c:pt>
                <c:pt idx="37" formatCode="0.0">
                  <c:v>0.90459887339999989</c:v>
                </c:pt>
                <c:pt idx="38" formatCode="0.0">
                  <c:v>0.93922826569999973</c:v>
                </c:pt>
                <c:pt idx="39" formatCode="0.0">
                  <c:v>0.83704220110000049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A3-451F-9E0D-C7FBD0E70496}"/>
            </c:ext>
          </c:extLst>
        </c:ser>
        <c:ser>
          <c:idx val="3"/>
          <c:order val="3"/>
          <c:tx>
            <c:strRef>
              <c:f>'Tal til Figurer'!$K$35</c:f>
              <c:strCache>
                <c:ptCount val="1"/>
                <c:pt idx="0">
                  <c:v>Orimulsion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 til Figurer'!$L$31:$AY$31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Figurer'!$L$35:$AX$35</c:f>
              <c:numCache>
                <c:formatCode>0.00</c:formatCode>
                <c:ptCount val="3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19.913112999999999</c:v>
                </c:pt>
                <c:pt idx="6">
                  <c:v>36.766527000000004</c:v>
                </c:pt>
                <c:pt idx="7">
                  <c:v>40.488418000000003</c:v>
                </c:pt>
                <c:pt idx="8">
                  <c:v>32.580001000000003</c:v>
                </c:pt>
                <c:pt idx="9">
                  <c:v>34.190632000000001</c:v>
                </c:pt>
                <c:pt idx="10">
                  <c:v>34.148181000000001</c:v>
                </c:pt>
                <c:pt idx="11">
                  <c:v>30.243677000000002</c:v>
                </c:pt>
                <c:pt idx="12">
                  <c:v>23.846</c:v>
                </c:pt>
                <c:pt idx="13">
                  <c:v>1.921</c:v>
                </c:pt>
                <c:pt idx="14">
                  <c:v>1.7999999999999999E-2</c:v>
                </c:pt>
                <c:pt idx="15" formatCode="_(* #,##0.00_);_(* \(#,##0.00\);_(* &quot;-&quot;??_);_(@_)">
                  <c:v>0</c:v>
                </c:pt>
                <c:pt idx="16" formatCode="_(* #,##0.00_);_(* \(#,##0.00\);_(* &quot;-&quot;??_);_(@_)">
                  <c:v>0</c:v>
                </c:pt>
                <c:pt idx="17" formatCode="_(* #,##0.00_);_(* \(#,##0.00\);_(* &quot;-&quot;??_);_(@_)">
                  <c:v>0</c:v>
                </c:pt>
                <c:pt idx="18" formatCode="_(* #,##0.00_);_(* \(#,##0.00\);_(* &quot;-&quot;??_);_(@_)">
                  <c:v>0</c:v>
                </c:pt>
                <c:pt idx="19" formatCode="_(* #,##0.00_);_(* \(#,##0.00\);_(* &quot;-&quot;??_);_(@_)">
                  <c:v>0</c:v>
                </c:pt>
                <c:pt idx="20" formatCode="_(* #,##0.00_);_(* \(#,##0.00\);_(* &quot;-&quot;??_);_(@_)">
                  <c:v>0</c:v>
                </c:pt>
                <c:pt idx="21" formatCode="_(* #,##0.00_);_(* \(#,##0.00\);_(* &quot;-&quot;??_);_(@_)">
                  <c:v>0</c:v>
                </c:pt>
                <c:pt idx="22" formatCode="_(* #,##0.00_);_(* \(#,##0.00\);_(* &quot;-&quot;??_);_(@_)">
                  <c:v>0</c:v>
                </c:pt>
                <c:pt idx="23" formatCode="_(* #,##0.00_);_(* \(#,##0.00\);_(* &quot;-&quot;??_);_(@_)">
                  <c:v>0</c:v>
                </c:pt>
                <c:pt idx="24" formatCode="_(* #,##0.00_);_(* \(#,##0.00\);_(* &quot;-&quot;??_);_(@_)">
                  <c:v>0</c:v>
                </c:pt>
                <c:pt idx="25" formatCode="_(* #,##0.00_);_(* \(#,##0.00\);_(* &quot;-&quot;??_);_(@_)">
                  <c:v>0</c:v>
                </c:pt>
                <c:pt idx="26" formatCode="_(* #,##0.00_);_(* \(#,##0.00\);_(* &quot;-&quot;??_);_(@_)">
                  <c:v>0</c:v>
                </c:pt>
                <c:pt idx="27" formatCode="_(* #,##0.00_);_(* \(#,##0.00\);_(* &quot;-&quot;??_);_(@_)">
                  <c:v>0</c:v>
                </c:pt>
                <c:pt idx="28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  <c:pt idx="30" formatCode="_(* #,##0.00_);_(* \(#,##0.00\);_(* &quot;-&quot;??_);_(@_)">
                  <c:v>0</c:v>
                </c:pt>
                <c:pt idx="31" formatCode="_(* #,##0.00_);_(* \(#,##0.00\);_(* &quot;-&quot;??_);_(@_)">
                  <c:v>0</c:v>
                </c:pt>
                <c:pt idx="32" formatCode="_(* #,##0.00_);_(* \(#,##0.00\);_(* &quot;-&quot;??_);_(@_)">
                  <c:v>0</c:v>
                </c:pt>
                <c:pt idx="33" formatCode="_(* #,##0.00_);_(* \(#,##0.00\);_(* &quot;-&quot;??_);_(@_)">
                  <c:v>0</c:v>
                </c:pt>
                <c:pt idx="34" formatCode="_(* #,##0.00_);_(* \(#,##0.00\);_(* &quot;-&quot;??_);_(@_)">
                  <c:v>0</c:v>
                </c:pt>
                <c:pt idx="35" formatCode="_(* #,##0.00_);_(* \(#,##0.00\);_(* &quot;-&quot;??_);_(@_)">
                  <c:v>0</c:v>
                </c:pt>
                <c:pt idx="36" formatCode="_(* #,##0.00_);_(* \(#,##0.00\);_(* &quot;-&quot;??_);_(@_)">
                  <c:v>0</c:v>
                </c:pt>
                <c:pt idx="37" formatCode="_(* #,##0.00_);_(* \(#,##0.00\);_(* &quot;-&quot;??_);_(@_)">
                  <c:v>0</c:v>
                </c:pt>
                <c:pt idx="38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A3-451F-9E0D-C7FBD0E70496}"/>
            </c:ext>
          </c:extLst>
        </c:ser>
        <c:ser>
          <c:idx val="4"/>
          <c:order val="4"/>
          <c:tx>
            <c:strRef>
              <c:f>'Tal til Figurer'!$K$36</c:f>
              <c:strCache>
                <c:ptCount val="1"/>
                <c:pt idx="0">
                  <c:v>Affald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 til Figurer'!$L$31:$AY$31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Figurer'!$L$36:$AY$36</c:f>
              <c:numCache>
                <c:formatCode>0.00</c:formatCode>
                <c:ptCount val="40"/>
                <c:pt idx="0">
                  <c:v>1.5574085122807015</c:v>
                </c:pt>
                <c:pt idx="1">
                  <c:v>4.3393617911495639</c:v>
                </c:pt>
                <c:pt idx="2">
                  <c:v>5.563686276870369</c:v>
                </c:pt>
                <c:pt idx="3">
                  <c:v>8.6992653861521454</c:v>
                </c:pt>
                <c:pt idx="4">
                  <c:v>11.056934559367001</c:v>
                </c:pt>
                <c:pt idx="5">
                  <c:v>13.093249</c:v>
                </c:pt>
                <c:pt idx="6">
                  <c:v>15.744881899999999</c:v>
                </c:pt>
                <c:pt idx="7">
                  <c:v>18.002873475405821</c:v>
                </c:pt>
                <c:pt idx="8">
                  <c:v>23.084685958000001</c:v>
                </c:pt>
                <c:pt idx="9">
                  <c:v>25.78224204</c:v>
                </c:pt>
                <c:pt idx="10">
                  <c:v>27.1808476</c:v>
                </c:pt>
                <c:pt idx="11">
                  <c:v>27.828729300000003</c:v>
                </c:pt>
                <c:pt idx="12">
                  <c:v>28.891140290000003</c:v>
                </c:pt>
                <c:pt idx="13">
                  <c:v>26.9369941</c:v>
                </c:pt>
                <c:pt idx="14">
                  <c:v>28.998430776750531</c:v>
                </c:pt>
                <c:pt idx="15">
                  <c:v>31.864155709815002</c:v>
                </c:pt>
                <c:pt idx="16">
                  <c:v>33.766621478491004</c:v>
                </c:pt>
                <c:pt idx="17">
                  <c:v>34.250565670230998</c:v>
                </c:pt>
                <c:pt idx="18">
                  <c:v>35.144736129911998</c:v>
                </c:pt>
                <c:pt idx="19">
                  <c:v>33.589504556056994</c:v>
                </c:pt>
                <c:pt idx="20">
                  <c:v>32.555228913742219</c:v>
                </c:pt>
                <c:pt idx="21">
                  <c:v>32.780274065</c:v>
                </c:pt>
                <c:pt idx="22">
                  <c:v>34.817604777999996</c:v>
                </c:pt>
                <c:pt idx="23">
                  <c:v>33.475961853999998</c:v>
                </c:pt>
                <c:pt idx="24">
                  <c:v>35.221934752999999</c:v>
                </c:pt>
                <c:pt idx="25">
                  <c:v>35.062415549000001</c:v>
                </c:pt>
                <c:pt idx="26">
                  <c:v>34.938396736000001</c:v>
                </c:pt>
                <c:pt idx="27">
                  <c:v>32.883691352</c:v>
                </c:pt>
                <c:pt idx="28">
                  <c:v>34.164732112999999</c:v>
                </c:pt>
                <c:pt idx="29">
                  <c:v>35.657633488599998</c:v>
                </c:pt>
                <c:pt idx="30" formatCode="0.0">
                  <c:v>33.837091753600006</c:v>
                </c:pt>
                <c:pt idx="31" formatCode="0.0">
                  <c:v>33.023961567800001</c:v>
                </c:pt>
                <c:pt idx="32" formatCode="0.0">
                  <c:v>33.570441942599999</c:v>
                </c:pt>
                <c:pt idx="33" formatCode="0.0">
                  <c:v>31.685179348899993</c:v>
                </c:pt>
                <c:pt idx="34" formatCode="0.0">
                  <c:v>31.478655520499995</c:v>
                </c:pt>
                <c:pt idx="35" formatCode="0.0">
                  <c:v>30.337904567100004</c:v>
                </c:pt>
                <c:pt idx="36" formatCode="0.0">
                  <c:v>30.172183841700004</c:v>
                </c:pt>
                <c:pt idx="37" formatCode="0.0">
                  <c:v>29.841977298100005</c:v>
                </c:pt>
                <c:pt idx="38" formatCode="0.0">
                  <c:v>29.8717123594</c:v>
                </c:pt>
                <c:pt idx="39" formatCode="0.0">
                  <c:v>29.503284657199998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A3-451F-9E0D-C7FBD0E70496}"/>
            </c:ext>
          </c:extLst>
        </c:ser>
        <c:ser>
          <c:idx val="5"/>
          <c:order val="5"/>
          <c:tx>
            <c:strRef>
              <c:f>'Tal til Figurer'!$K$37</c:f>
              <c:strCache>
                <c:ptCount val="1"/>
                <c:pt idx="0">
                  <c:v>Biobrændsel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'Tal til Figurer'!$L$31:$AY$31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Figurer'!$L$37:$AY$37</c:f>
              <c:numCache>
                <c:formatCode>0.00</c:formatCode>
                <c:ptCount val="40"/>
                <c:pt idx="0">
                  <c:v>0.84586868825935457</c:v>
                </c:pt>
                <c:pt idx="1">
                  <c:v>1.1493687237195465</c:v>
                </c:pt>
                <c:pt idx="2">
                  <c:v>1.7132503176582912</c:v>
                </c:pt>
                <c:pt idx="3">
                  <c:v>2.3558533960261072</c:v>
                </c:pt>
                <c:pt idx="4">
                  <c:v>3.2683211175286253</c:v>
                </c:pt>
                <c:pt idx="5">
                  <c:v>3.4645424879475293</c:v>
                </c:pt>
                <c:pt idx="6">
                  <c:v>4.5336049340000013</c:v>
                </c:pt>
                <c:pt idx="7">
                  <c:v>5.2092604644453697</c:v>
                </c:pt>
                <c:pt idx="8">
                  <c:v>6.2135302255000004</c:v>
                </c:pt>
                <c:pt idx="9">
                  <c:v>11.310959430979999</c:v>
                </c:pt>
                <c:pt idx="10">
                  <c:v>11.7212274175</c:v>
                </c:pt>
                <c:pt idx="11">
                  <c:v>11.95217751457</c:v>
                </c:pt>
                <c:pt idx="12">
                  <c:v>14.192226746269998</c:v>
                </c:pt>
                <c:pt idx="13">
                  <c:v>20.224459664720001</c:v>
                </c:pt>
                <c:pt idx="14">
                  <c:v>25.776422956841284</c:v>
                </c:pt>
                <c:pt idx="15">
                  <c:v>25.731294305241001</c:v>
                </c:pt>
                <c:pt idx="16">
                  <c:v>24.374545279132992</c:v>
                </c:pt>
                <c:pt idx="17">
                  <c:v>26.334392587322277</c:v>
                </c:pt>
                <c:pt idx="18">
                  <c:v>25.10035337283945</c:v>
                </c:pt>
                <c:pt idx="19">
                  <c:v>28.615975487128598</c:v>
                </c:pt>
                <c:pt idx="20">
                  <c:v>44.808063771472426</c:v>
                </c:pt>
                <c:pt idx="21">
                  <c:v>41.68540459712441</c:v>
                </c:pt>
                <c:pt idx="22">
                  <c:v>44.103320776411763</c:v>
                </c:pt>
                <c:pt idx="23">
                  <c:v>44.780753438382362</c:v>
                </c:pt>
                <c:pt idx="24">
                  <c:v>45.682162646055289</c:v>
                </c:pt>
                <c:pt idx="25">
                  <c:v>43.688727001829676</c:v>
                </c:pt>
                <c:pt idx="26">
                  <c:v>50.115287484411773</c:v>
                </c:pt>
                <c:pt idx="27">
                  <c:v>66.028610637801734</c:v>
                </c:pt>
                <c:pt idx="28">
                  <c:v>65.307797561793038</c:v>
                </c:pt>
                <c:pt idx="29">
                  <c:v>67.037841734848016</c:v>
                </c:pt>
                <c:pt idx="30" formatCode="0.0">
                  <c:v>95.682057200100004</c:v>
                </c:pt>
                <c:pt idx="31" formatCode="0.0">
                  <c:v>96.642463784100016</c:v>
                </c:pt>
                <c:pt idx="32" formatCode="0.0">
                  <c:v>97.760318926299973</c:v>
                </c:pt>
                <c:pt idx="33" formatCode="0.0">
                  <c:v>98.638530535000001</c:v>
                </c:pt>
                <c:pt idx="34" formatCode="0.0">
                  <c:v>99.659367365999998</c:v>
                </c:pt>
                <c:pt idx="35" formatCode="0.0">
                  <c:v>99.978398200800001</c:v>
                </c:pt>
                <c:pt idx="36" formatCode="0.0">
                  <c:v>99.878801503399984</c:v>
                </c:pt>
                <c:pt idx="37" formatCode="0.0">
                  <c:v>100.92677419910001</c:v>
                </c:pt>
                <c:pt idx="38" formatCode="0.0">
                  <c:v>101.40808744979999</c:v>
                </c:pt>
                <c:pt idx="39" formatCode="0.0">
                  <c:v>100.87404177880001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A3-451F-9E0D-C7FBD0E7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3450488"/>
        <c:axId val="413452784"/>
      </c:barChart>
      <c:catAx>
        <c:axId val="413450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PJ/år</a:t>
                </a:r>
              </a:p>
            </c:rich>
          </c:tx>
          <c:layout>
            <c:manualLayout>
              <c:xMode val="edge"/>
              <c:yMode val="edge"/>
              <c:x val="2.078581175770185E-2"/>
              <c:y val="4.48051221755974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452784"/>
        <c:crosses val="autoZero"/>
        <c:auto val="1"/>
        <c:lblAlgn val="ctr"/>
        <c:lblOffset val="100"/>
        <c:noMultiLvlLbl val="0"/>
      </c:catAx>
      <c:valAx>
        <c:axId val="41345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45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Elproduktion og forbrug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3633214745376629E-2"/>
          <c:y val="0.12507281972305936"/>
          <c:w val="0.89902276249108704"/>
          <c:h val="0.6997153591864371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'Tal til Figurer'!$K$8</c:f>
              <c:strCache>
                <c:ptCount val="1"/>
                <c:pt idx="0">
                  <c:v>Vind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'Tal til Figurer'!$L$6:$AY$6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Figurer'!$L$8:$AY$8</c:f>
              <c:numCache>
                <c:formatCode>_(* #,##0.00_);_(* \(#,##0.00\);_(* "-"??_);_(@_)</c:formatCode>
                <c:ptCount val="40"/>
                <c:pt idx="0">
                  <c:v>0.61029999999999995</c:v>
                </c:pt>
                <c:pt idx="1">
                  <c:v>0.74059999999999993</c:v>
                </c:pt>
                <c:pt idx="2">
                  <c:v>0.91559999999999997</c:v>
                </c:pt>
                <c:pt idx="3">
                  <c:v>1.005503</c:v>
                </c:pt>
                <c:pt idx="4">
                  <c:v>1.136099</c:v>
                </c:pt>
                <c:pt idx="5">
                  <c:v>1.179</c:v>
                </c:pt>
                <c:pt idx="6">
                  <c:v>1.216215</c:v>
                </c:pt>
                <c:pt idx="7">
                  <c:v>1.929133</c:v>
                </c:pt>
                <c:pt idx="8">
                  <c:v>2.8200599999999998</c:v>
                </c:pt>
                <c:pt idx="9">
                  <c:v>3.03</c:v>
                </c:pt>
                <c:pt idx="10">
                  <c:v>4.2415996309999997</c:v>
                </c:pt>
                <c:pt idx="11">
                  <c:v>4.3055870000000001</c:v>
                </c:pt>
                <c:pt idx="12">
                  <c:v>4.875</c:v>
                </c:pt>
                <c:pt idx="13">
                  <c:v>5.5609999999999999</c:v>
                </c:pt>
                <c:pt idx="14">
                  <c:v>6.5839805593429954</c:v>
                </c:pt>
                <c:pt idx="15">
                  <c:v>6.6645011035789974</c:v>
                </c:pt>
                <c:pt idx="16" formatCode="0.00">
                  <c:v>6.1068547098310137</c:v>
                </c:pt>
                <c:pt idx="17" formatCode="0.00">
                  <c:v>7.1705916384999995</c:v>
                </c:pt>
                <c:pt idx="18" formatCode="0.00">
                  <c:v>6.9771469409049995</c:v>
                </c:pt>
                <c:pt idx="19" formatCode="0.00">
                  <c:v>6.7099067383239994</c:v>
                </c:pt>
                <c:pt idx="20">
                  <c:v>7.8074958775119994</c:v>
                </c:pt>
                <c:pt idx="21">
                  <c:v>9.764886028267</c:v>
                </c:pt>
                <c:pt idx="22">
                  <c:v>10.267370588651001</c:v>
                </c:pt>
                <c:pt idx="23">
                  <c:v>11.123273633638</c:v>
                </c:pt>
                <c:pt idx="24">
                  <c:v>13.078503566298002</c:v>
                </c:pt>
                <c:pt idx="25">
                  <c:v>14.133091674361006</c:v>
                </c:pt>
                <c:pt idx="26">
                  <c:v>12.781731229759004</c:v>
                </c:pt>
                <c:pt idx="27">
                  <c:v>14.777037192023</c:v>
                </c:pt>
                <c:pt idx="28">
                  <c:v>13.898713738085993</c:v>
                </c:pt>
                <c:pt idx="29">
                  <c:v>16.146720996109998</c:v>
                </c:pt>
                <c:pt idx="30">
                  <c:v>18.127026284700001</c:v>
                </c:pt>
                <c:pt idx="31">
                  <c:v>18.661602143300001</c:v>
                </c:pt>
                <c:pt idx="32">
                  <c:v>22.357339519100002</c:v>
                </c:pt>
                <c:pt idx="33">
                  <c:v>22.995733122099999</c:v>
                </c:pt>
                <c:pt idx="34">
                  <c:v>24.952239863099997</c:v>
                </c:pt>
                <c:pt idx="35">
                  <c:v>25.727676236700006</c:v>
                </c:pt>
                <c:pt idx="36">
                  <c:v>28.452089497099998</c:v>
                </c:pt>
                <c:pt idx="37">
                  <c:v>31.182063758600002</c:v>
                </c:pt>
                <c:pt idx="38">
                  <c:v>32.411688556600005</c:v>
                </c:pt>
                <c:pt idx="39">
                  <c:v>34.177627966900005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6-427B-9EC5-597416D492F2}"/>
            </c:ext>
          </c:extLst>
        </c:ser>
        <c:ser>
          <c:idx val="2"/>
          <c:order val="2"/>
          <c:tx>
            <c:strRef>
              <c:f>'Tal til Figurer'!$K$9</c:f>
              <c:strCache>
                <c:ptCount val="1"/>
                <c:pt idx="0">
                  <c:v>Sol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'Tal til Figurer'!$L$6:$AY$6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Figurer'!$L$9:$AY$9</c:f>
              <c:numCache>
                <c:formatCode>_(* #,##0.00_);_(* \(#,##0.00\);_(* "-"??_);_(@_)</c:formatCode>
                <c:ptCount val="40"/>
                <c:pt idx="22">
                  <c:v>0.10386187032128129</c:v>
                </c:pt>
                <c:pt idx="23">
                  <c:v>0.51754120118636049</c:v>
                </c:pt>
                <c:pt idx="24">
                  <c:v>0.59551799999999999</c:v>
                </c:pt>
                <c:pt idx="25">
                  <c:v>0.60426199999999997</c:v>
                </c:pt>
                <c:pt idx="26">
                  <c:v>0.74378</c:v>
                </c:pt>
                <c:pt idx="27">
                  <c:v>0.78878099999999995</c:v>
                </c:pt>
                <c:pt idx="28">
                  <c:v>0.95297299999999996</c:v>
                </c:pt>
                <c:pt idx="29">
                  <c:v>0.96335859680287395</c:v>
                </c:pt>
                <c:pt idx="30">
                  <c:v>1.1002932743000002</c:v>
                </c:pt>
                <c:pt idx="31">
                  <c:v>1.5721772643</c:v>
                </c:pt>
                <c:pt idx="32">
                  <c:v>2.1657018372000008</c:v>
                </c:pt>
                <c:pt idx="33">
                  <c:v>2.7621208496</c:v>
                </c:pt>
                <c:pt idx="34">
                  <c:v>3.3642171316000007</c:v>
                </c:pt>
                <c:pt idx="35">
                  <c:v>3.9649942647999996</c:v>
                </c:pt>
                <c:pt idx="36">
                  <c:v>4.5714026332000008</c:v>
                </c:pt>
                <c:pt idx="37">
                  <c:v>5.1111534382000006</c:v>
                </c:pt>
                <c:pt idx="38">
                  <c:v>5.5859293315000018</c:v>
                </c:pt>
                <c:pt idx="39">
                  <c:v>6.0647918627999999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6-427B-9EC5-597416D492F2}"/>
            </c:ext>
          </c:extLst>
        </c:ser>
        <c:ser>
          <c:idx val="3"/>
          <c:order val="3"/>
          <c:tx>
            <c:strRef>
              <c:f>'Tal til Figurer'!$K$10</c:f>
              <c:strCache>
                <c:ptCount val="1"/>
                <c:pt idx="0">
                  <c:v>Decentrale værker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'Tal til Figurer'!$L$6:$AY$6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Figurer'!$L$10:$AY$10</c:f>
              <c:numCache>
                <c:formatCode>_(* #,##0.00_);_(* \(#,##0.00\);_(* "-"??_);_(@_)</c:formatCode>
                <c:ptCount val="40"/>
                <c:pt idx="0">
                  <c:v>0.46929999999999994</c:v>
                </c:pt>
                <c:pt idx="1">
                  <c:v>0.66868000000000005</c:v>
                </c:pt>
                <c:pt idx="2">
                  <c:v>1.307636</c:v>
                </c:pt>
                <c:pt idx="3">
                  <c:v>2.0989779999999998</c:v>
                </c:pt>
                <c:pt idx="4">
                  <c:v>3.0096390000000004</c:v>
                </c:pt>
                <c:pt idx="5">
                  <c:v>4.4157999999999999</c:v>
                </c:pt>
                <c:pt idx="6">
                  <c:v>6.3252100000000002</c:v>
                </c:pt>
                <c:pt idx="7">
                  <c:v>7.2491922989999997</c:v>
                </c:pt>
                <c:pt idx="8">
                  <c:v>8.0502000000000002</c:v>
                </c:pt>
                <c:pt idx="9">
                  <c:v>8.8537999999999997</c:v>
                </c:pt>
                <c:pt idx="10">
                  <c:v>8.8004541009999997</c:v>
                </c:pt>
                <c:pt idx="11">
                  <c:v>9.4074430000000007</c:v>
                </c:pt>
                <c:pt idx="12">
                  <c:v>8.9915534237447723</c:v>
                </c:pt>
                <c:pt idx="13">
                  <c:v>9.1606103953462625</c:v>
                </c:pt>
                <c:pt idx="14">
                  <c:v>9.2005979852844817</c:v>
                </c:pt>
                <c:pt idx="15">
                  <c:v>7.9677335052318092</c:v>
                </c:pt>
                <c:pt idx="16" formatCode="0.00">
                  <c:v>7.7240799324019864</c:v>
                </c:pt>
                <c:pt idx="17" formatCode="0.00">
                  <c:v>6.8002599571380014</c:v>
                </c:pt>
                <c:pt idx="18" formatCode="0.00">
                  <c:v>6.867426403749004</c:v>
                </c:pt>
                <c:pt idx="19" formatCode="0.00">
                  <c:v>6.3000713007930074</c:v>
                </c:pt>
                <c:pt idx="20">
                  <c:v>7.2002592220749975</c:v>
                </c:pt>
                <c:pt idx="21">
                  <c:v>6.1770346975190007</c:v>
                </c:pt>
                <c:pt idx="22">
                  <c:v>4.9356326881869954</c:v>
                </c:pt>
                <c:pt idx="23">
                  <c:v>4.4828426241580051</c:v>
                </c:pt>
                <c:pt idx="24">
                  <c:v>3.6598729646109973</c:v>
                </c:pt>
                <c:pt idx="25">
                  <c:v>3.4739868859739991</c:v>
                </c:pt>
                <c:pt idx="26">
                  <c:v>3.9101990272269949</c:v>
                </c:pt>
                <c:pt idx="27">
                  <c:v>4.0314103173749993</c:v>
                </c:pt>
                <c:pt idx="28">
                  <c:v>4.5005789150691111</c:v>
                </c:pt>
                <c:pt idx="29">
                  <c:v>4.7550396475560017</c:v>
                </c:pt>
                <c:pt idx="30">
                  <c:v>4.9730252246000006</c:v>
                </c:pt>
                <c:pt idx="31">
                  <c:v>5.4531882105999987</c:v>
                </c:pt>
                <c:pt idx="32">
                  <c:v>5.1676162095999985</c:v>
                </c:pt>
                <c:pt idx="33">
                  <c:v>4.7909151159000025</c:v>
                </c:pt>
                <c:pt idx="34">
                  <c:v>4.6931403036000017</c:v>
                </c:pt>
                <c:pt idx="35">
                  <c:v>4.3240591963999986</c:v>
                </c:pt>
                <c:pt idx="36">
                  <c:v>4.2217914703999977</c:v>
                </c:pt>
                <c:pt idx="37">
                  <c:v>4.1441320486999977</c:v>
                </c:pt>
                <c:pt idx="38">
                  <c:v>4.0565981014000005</c:v>
                </c:pt>
                <c:pt idx="39">
                  <c:v>3.9494817587999993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6-427B-9EC5-597416D492F2}"/>
            </c:ext>
          </c:extLst>
        </c:ser>
        <c:ser>
          <c:idx val="4"/>
          <c:order val="4"/>
          <c:tx>
            <c:strRef>
              <c:f>'Tal til Figurer'!$K$11</c:f>
              <c:strCache>
                <c:ptCount val="1"/>
                <c:pt idx="0">
                  <c:v>Centrale værker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'Tal til Figurer'!$L$6:$AY$6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Figurer'!$L$11:$AY$11</c:f>
              <c:numCache>
                <c:formatCode>_(* #,##0.00_);_(* \(#,##0.00\);_(* "-"??_);_(@_)</c:formatCode>
                <c:ptCount val="40"/>
                <c:pt idx="0">
                  <c:v>20.7804</c:v>
                </c:pt>
                <c:pt idx="1">
                  <c:v>30.153999999999996</c:v>
                </c:pt>
                <c:pt idx="2">
                  <c:v>24.368550999999997</c:v>
                </c:pt>
                <c:pt idx="3">
                  <c:v>26.465</c:v>
                </c:pt>
                <c:pt idx="4">
                  <c:v>31.710477999999998</c:v>
                </c:pt>
                <c:pt idx="5">
                  <c:v>26.569134999999999</c:v>
                </c:pt>
                <c:pt idx="6">
                  <c:v>40.822671935999999</c:v>
                </c:pt>
                <c:pt idx="7">
                  <c:v>30.662190000000002</c:v>
                </c:pt>
                <c:pt idx="8">
                  <c:v>25.520677024999998</c:v>
                </c:pt>
                <c:pt idx="9">
                  <c:v>22.792999999999999</c:v>
                </c:pt>
                <c:pt idx="10">
                  <c:v>18.855174839</c:v>
                </c:pt>
                <c:pt idx="11">
                  <c:v>20.823672999999999</c:v>
                </c:pt>
                <c:pt idx="12">
                  <c:v>23.223687588350003</c:v>
                </c:pt>
                <c:pt idx="13">
                  <c:v>29.002030670430003</c:v>
                </c:pt>
                <c:pt idx="14">
                  <c:v>22.568637160350001</c:v>
                </c:pt>
                <c:pt idx="15">
                  <c:v>19.103568642880198</c:v>
                </c:pt>
                <c:pt idx="16" formatCode="0.00">
                  <c:v>29.08</c:v>
                </c:pt>
                <c:pt idx="17" formatCode="0.00">
                  <c:v>23.053084567447002</c:v>
                </c:pt>
                <c:pt idx="18" formatCode="0.00">
                  <c:v>20.804189399094998</c:v>
                </c:pt>
                <c:pt idx="19" formatCode="0.00">
                  <c:v>21.279682381983996</c:v>
                </c:pt>
                <c:pt idx="20">
                  <c:v>21.610675286553999</c:v>
                </c:pt>
                <c:pt idx="21">
                  <c:v>17.267939465047998</c:v>
                </c:pt>
                <c:pt idx="22">
                  <c:v>13.717963827</c:v>
                </c:pt>
                <c:pt idx="23">
                  <c:v>16.832558349000003</c:v>
                </c:pt>
                <c:pt idx="24">
                  <c:v>13.281389503000002</c:v>
                </c:pt>
                <c:pt idx="25">
                  <c:v>9.4929536179999996</c:v>
                </c:pt>
                <c:pt idx="26">
                  <c:v>11.494216910000002</c:v>
                </c:pt>
                <c:pt idx="27">
                  <c:v>9.8555054369999997</c:v>
                </c:pt>
                <c:pt idx="28">
                  <c:v>9.5725591844610243</c:v>
                </c:pt>
                <c:pt idx="29">
                  <c:v>6.5879936927129972</c:v>
                </c:pt>
                <c:pt idx="30">
                  <c:v>9.8586856580999989</c:v>
                </c:pt>
                <c:pt idx="31">
                  <c:v>10.139129344000002</c:v>
                </c:pt>
                <c:pt idx="32">
                  <c:v>10.717449905500002</c:v>
                </c:pt>
                <c:pt idx="33">
                  <c:v>10.089409683599998</c:v>
                </c:pt>
                <c:pt idx="34">
                  <c:v>10.232597224799999</c:v>
                </c:pt>
                <c:pt idx="35">
                  <c:v>10.2366846427</c:v>
                </c:pt>
                <c:pt idx="36">
                  <c:v>9.3849849084000017</c:v>
                </c:pt>
                <c:pt idx="37">
                  <c:v>9.3807932684000015</c:v>
                </c:pt>
                <c:pt idx="38">
                  <c:v>9.1817289213999995</c:v>
                </c:pt>
                <c:pt idx="39">
                  <c:v>7.8746410375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F6-427B-9EC5-597416D49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954600"/>
        <c:axId val="552952960"/>
      </c:barChart>
      <c:lineChart>
        <c:grouping val="standard"/>
        <c:varyColors val="0"/>
        <c:ser>
          <c:idx val="0"/>
          <c:order val="0"/>
          <c:tx>
            <c:strRef>
              <c:f>'Tal til Figurer'!$K$7</c:f>
              <c:strCache>
                <c:ptCount val="1"/>
                <c:pt idx="0">
                  <c:v>Elforbrug (inkl. nettab)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'Tal til Figurer'!$L$6:$AY$6</c:f>
              <c:numCache>
                <c:formatCode>General</c:formatCode>
                <c:ptCount val="4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</c:numCache>
            </c:numRef>
          </c:cat>
          <c:val>
            <c:numRef>
              <c:f>'Tal til Figurer'!$L$7:$AY$7</c:f>
              <c:numCache>
                <c:formatCode>_(* #,##0.00_);_(* \(#,##0.00\);_(* "-"??_);_(@_)</c:formatCode>
                <c:ptCount val="40"/>
                <c:pt idx="0">
                  <c:v>29.6937</c:v>
                </c:pt>
                <c:pt idx="1">
                  <c:v>30.632569572000001</c:v>
                </c:pt>
                <c:pt idx="2">
                  <c:v>30.757668558999999</c:v>
                </c:pt>
                <c:pt idx="3">
                  <c:v>31.429541596</c:v>
                </c:pt>
                <c:pt idx="4">
                  <c:v>31.578183463000002</c:v>
                </c:pt>
                <c:pt idx="5">
                  <c:v>33.249081883000002</c:v>
                </c:pt>
                <c:pt idx="6">
                  <c:v>34.129060754000001</c:v>
                </c:pt>
                <c:pt idx="7">
                  <c:v>33.866257000000004</c:v>
                </c:pt>
                <c:pt idx="8">
                  <c:v>34.352345999999997</c:v>
                </c:pt>
                <c:pt idx="9">
                  <c:v>34.431300999999998</c:v>
                </c:pt>
                <c:pt idx="10">
                  <c:v>34.574711942</c:v>
                </c:pt>
                <c:pt idx="11">
                  <c:v>35.1769087639981</c:v>
                </c:pt>
                <c:pt idx="12">
                  <c:v>34.844519050475</c:v>
                </c:pt>
                <c:pt idx="13">
                  <c:v>35.213715028547995</c:v>
                </c:pt>
                <c:pt idx="14">
                  <c:v>35.509</c:v>
                </c:pt>
                <c:pt idx="15">
                  <c:v>35.129547933879998</c:v>
                </c:pt>
                <c:pt idx="16" formatCode="0.00">
                  <c:v>35.973535833233001</c:v>
                </c:pt>
                <c:pt idx="17" formatCode="0.00">
                  <c:v>36.06854249308499</c:v>
                </c:pt>
                <c:pt idx="18" formatCode="0.00">
                  <c:v>36.102657907749006</c:v>
                </c:pt>
                <c:pt idx="19" formatCode="0.00">
                  <c:v>34.623372478100997</c:v>
                </c:pt>
                <c:pt idx="20">
                  <c:v>35.483328505144996</c:v>
                </c:pt>
                <c:pt idx="21">
                  <c:v>34.528279794833992</c:v>
                </c:pt>
                <c:pt idx="22">
                  <c:v>34.239073209859285</c:v>
                </c:pt>
                <c:pt idx="23">
                  <c:v>34.037339470544367</c:v>
                </c:pt>
                <c:pt idx="24">
                  <c:v>33.470589661208997</c:v>
                </c:pt>
                <c:pt idx="25">
                  <c:v>33.615856183735005</c:v>
                </c:pt>
                <c:pt idx="26">
                  <c:v>33.987020331586002</c:v>
                </c:pt>
                <c:pt idx="27">
                  <c:v>34.015448583426</c:v>
                </c:pt>
                <c:pt idx="28">
                  <c:v>34.157941661924511</c:v>
                </c:pt>
                <c:pt idx="29">
                  <c:v>34.254103367170629</c:v>
                </c:pt>
                <c:pt idx="30">
                  <c:v>35.813070224699999</c:v>
                </c:pt>
                <c:pt idx="31">
                  <c:v>37.317267588700005</c:v>
                </c:pt>
                <c:pt idx="32">
                  <c:v>38.817767465900005</c:v>
                </c:pt>
                <c:pt idx="33">
                  <c:v>40.401394602400003</c:v>
                </c:pt>
                <c:pt idx="34">
                  <c:v>41.819148606999995</c:v>
                </c:pt>
                <c:pt idx="35">
                  <c:v>43.085594376099998</c:v>
                </c:pt>
                <c:pt idx="36">
                  <c:v>44.314149633099987</c:v>
                </c:pt>
                <c:pt idx="37">
                  <c:v>45.838393958299989</c:v>
                </c:pt>
                <c:pt idx="38">
                  <c:v>46.9700993927</c:v>
                </c:pt>
                <c:pt idx="39">
                  <c:v>48.33995868769999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F6-427B-9EC5-597416D49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807984"/>
        <c:axId val="634810936"/>
      </c:lineChart>
      <c:catAx>
        <c:axId val="552954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TWh/år</a:t>
                </a:r>
              </a:p>
            </c:rich>
          </c:tx>
          <c:layout>
            <c:manualLayout>
              <c:xMode val="edge"/>
              <c:yMode val="edge"/>
              <c:x val="1.5157434762513673E-2"/>
              <c:y val="5.21572428076417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a-DK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2952960"/>
        <c:crosses val="autoZero"/>
        <c:auto val="1"/>
        <c:lblAlgn val="ctr"/>
        <c:lblOffset val="100"/>
        <c:noMultiLvlLbl val="0"/>
      </c:catAx>
      <c:valAx>
        <c:axId val="55295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2954600"/>
        <c:crosses val="autoZero"/>
        <c:crossBetween val="between"/>
      </c:valAx>
      <c:valAx>
        <c:axId val="634810936"/>
        <c:scaling>
          <c:orientation val="minMax"/>
          <c:max val="60"/>
        </c:scaling>
        <c:delete val="1"/>
        <c:axPos val="r"/>
        <c:numFmt formatCode="_(* #,##0.00_);_(* \(#,##0.00\);_(* &quot;-&quot;??_);_(@_)" sourceLinked="1"/>
        <c:majorTickMark val="out"/>
        <c:minorTickMark val="none"/>
        <c:tickLblPos val="nextTo"/>
        <c:crossAx val="634807984"/>
        <c:crosses val="max"/>
        <c:crossBetween val="between"/>
      </c:valAx>
      <c:catAx>
        <c:axId val="63480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810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645192078262948E-2"/>
          <c:y val="0.92384028326406742"/>
          <c:w val="0.97197970807008804"/>
          <c:h val="6.633275635405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53837</xdr:colOff>
      <xdr:row>303</xdr:row>
      <xdr:rowOff>33129</xdr:rowOff>
    </xdr:from>
    <xdr:to>
      <xdr:col>9</xdr:col>
      <xdr:colOff>20707</xdr:colOff>
      <xdr:row>326</xdr:row>
      <xdr:rowOff>149086</xdr:rowOff>
    </xdr:to>
    <xdr:graphicFrame macro="">
      <xdr:nvGraphicFramePr>
        <xdr:cNvPr id="2" name="Diagram 32">
          <a:extLst>
            <a:ext uri="{FF2B5EF4-FFF2-40B4-BE49-F238E27FC236}">
              <a16:creationId xmlns:a16="http://schemas.microsoft.com/office/drawing/2014/main" id="{31F74C8D-EF17-419D-81BE-104AA50A7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62120</xdr:colOff>
      <xdr:row>178</xdr:row>
      <xdr:rowOff>24599</xdr:rowOff>
    </xdr:from>
    <xdr:to>
      <xdr:col>9</xdr:col>
      <xdr:colOff>12425</xdr:colOff>
      <xdr:row>201</xdr:row>
      <xdr:rowOff>129350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ECEAD4B-D9A9-425A-B5AB-56C9047D4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53837</xdr:colOff>
      <xdr:row>228</xdr:row>
      <xdr:rowOff>16942</xdr:rowOff>
    </xdr:from>
    <xdr:to>
      <xdr:col>9</xdr:col>
      <xdr:colOff>20707</xdr:colOff>
      <xdr:row>251</xdr:row>
      <xdr:rowOff>129098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AB1344B1-B337-4B8C-9503-4B17BA23C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45554</xdr:colOff>
      <xdr:row>253</xdr:row>
      <xdr:rowOff>7850</xdr:rowOff>
    </xdr:from>
    <xdr:to>
      <xdr:col>9</xdr:col>
      <xdr:colOff>28990</xdr:colOff>
      <xdr:row>276</xdr:row>
      <xdr:rowOff>128289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ED5E197A-8297-4EB9-8454-2F1F3EBFD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45555</xdr:colOff>
      <xdr:row>278</xdr:row>
      <xdr:rowOff>22730</xdr:rowOff>
    </xdr:from>
    <xdr:to>
      <xdr:col>9</xdr:col>
      <xdr:colOff>28990</xdr:colOff>
      <xdr:row>301</xdr:row>
      <xdr:rowOff>138687</xdr:rowOff>
    </xdr:to>
    <xdr:graphicFrame macro="">
      <xdr:nvGraphicFramePr>
        <xdr:cNvPr id="6" name="Diagram 2">
          <a:extLst>
            <a:ext uri="{FF2B5EF4-FFF2-40B4-BE49-F238E27FC236}">
              <a16:creationId xmlns:a16="http://schemas.microsoft.com/office/drawing/2014/main" id="{23AC36F0-C211-4559-940C-A2A7AC673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61084</xdr:colOff>
      <xdr:row>103</xdr:row>
      <xdr:rowOff>27705</xdr:rowOff>
    </xdr:from>
    <xdr:to>
      <xdr:col>9</xdr:col>
      <xdr:colOff>13460</xdr:colOff>
      <xdr:row>126</xdr:row>
      <xdr:rowOff>124173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4EC2380-27AD-4BAD-B8AC-570313A60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61085</xdr:colOff>
      <xdr:row>128</xdr:row>
      <xdr:rowOff>25338</xdr:rowOff>
    </xdr:from>
    <xdr:to>
      <xdr:col>9</xdr:col>
      <xdr:colOff>13459</xdr:colOff>
      <xdr:row>151</xdr:row>
      <xdr:rowOff>138372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302ED27-B2A9-4FF2-BF4C-3AAE2EBDF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65847</xdr:colOff>
      <xdr:row>28</xdr:row>
      <xdr:rowOff>32322</xdr:rowOff>
    </xdr:from>
    <xdr:to>
      <xdr:col>9</xdr:col>
      <xdr:colOff>8698</xdr:colOff>
      <xdr:row>51</xdr:row>
      <xdr:rowOff>127572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557232B1-FC06-4F57-A556-758B13C37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65847</xdr:colOff>
      <xdr:row>3</xdr:row>
      <xdr:rowOff>13642</xdr:rowOff>
    </xdr:from>
    <xdr:to>
      <xdr:col>9</xdr:col>
      <xdr:colOff>8697</xdr:colOff>
      <xdr:row>26</xdr:row>
      <xdr:rowOff>137881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B5017A31-8198-487E-AC10-DCC7910DC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65847</xdr:colOff>
      <xdr:row>53</xdr:row>
      <xdr:rowOff>17531</xdr:rowOff>
    </xdr:from>
    <xdr:to>
      <xdr:col>9</xdr:col>
      <xdr:colOff>8697</xdr:colOff>
      <xdr:row>76</xdr:row>
      <xdr:rowOff>133487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C171A3F7-A6B6-4762-86FB-3EBF38A40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61084</xdr:colOff>
      <xdr:row>78</xdr:row>
      <xdr:rowOff>23446</xdr:rowOff>
    </xdr:from>
    <xdr:to>
      <xdr:col>9</xdr:col>
      <xdr:colOff>13460</xdr:colOff>
      <xdr:row>101</xdr:row>
      <xdr:rowOff>137746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75584EC4-9AAF-4E21-AB8C-C43540434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56322</xdr:colOff>
      <xdr:row>153</xdr:row>
      <xdr:rowOff>5918</xdr:rowOff>
    </xdr:from>
    <xdr:to>
      <xdr:col>9</xdr:col>
      <xdr:colOff>18223</xdr:colOff>
      <xdr:row>176</xdr:row>
      <xdr:rowOff>134640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5CBE866B-2ECC-4F31-A75E-1DA87B4B9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67235</xdr:colOff>
      <xdr:row>203</xdr:row>
      <xdr:rowOff>33617</xdr:rowOff>
    </xdr:from>
    <xdr:to>
      <xdr:col>9</xdr:col>
      <xdr:colOff>17540</xdr:colOff>
      <xdr:row>226</xdr:row>
      <xdr:rowOff>138369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8FFE0600-3AB7-4283-9589-4B954813A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alyse%20og%20Rapportering\Milj&#248;rapporter\Milj&#248;rapport%202020\N&#248;gletal%20Milj&#248;deklaration2019_2005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tabel fra Access"/>
      <sheetName val="Miljødeklaration"/>
      <sheetName val="Ark2"/>
      <sheetName val="Brændsels- og restproduktopgør."/>
      <sheetName val="Tabeller til miljørapport 2020"/>
    </sheetNames>
    <sheetDataSet>
      <sheetData sheetId="0"/>
      <sheetData sheetId="1"/>
      <sheetData sheetId="2"/>
      <sheetData sheetId="3"/>
      <sheetData sheetId="4">
        <row r="18">
          <cell r="E18">
            <v>33.454827893335882</v>
          </cell>
        </row>
        <row r="19">
          <cell r="E19">
            <v>20.536458517508024</v>
          </cell>
        </row>
        <row r="20">
          <cell r="E20">
            <v>3.6137801465939994</v>
          </cell>
        </row>
        <row r="21">
          <cell r="E21">
            <v>35.657633488599998</v>
          </cell>
        </row>
        <row r="22">
          <cell r="E22">
            <v>5.9375824596400024</v>
          </cell>
        </row>
        <row r="23">
          <cell r="E23">
            <v>61.10025927520801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11D28-AD25-4547-AFF5-04C0D33648A8}">
  <dimension ref="B1:AZ312"/>
  <sheetViews>
    <sheetView tabSelected="1" topLeftCell="A55" zoomScaleNormal="100" workbookViewId="0">
      <pane xSplit="11" topLeftCell="L1" activePane="topRight" state="frozen"/>
      <selection pane="topRight" activeCell="L8" sqref="L8:L11"/>
    </sheetView>
  </sheetViews>
  <sheetFormatPr defaultRowHeight="12.75" x14ac:dyDescent="0.2"/>
  <cols>
    <col min="1" max="1" width="2.5703125" customWidth="1"/>
    <col min="10" max="10" width="2.5703125" customWidth="1"/>
    <col min="11" max="11" width="32" customWidth="1"/>
    <col min="12" max="51" width="10.140625" customWidth="1"/>
  </cols>
  <sheetData>
    <row r="1" spans="2:51" ht="15.75" x14ac:dyDescent="0.25">
      <c r="B1" s="2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2:51" x14ac:dyDescent="0.2">
      <c r="B3" s="121" t="s">
        <v>7</v>
      </c>
      <c r="C3" s="121"/>
      <c r="D3" s="121"/>
      <c r="E3" s="121"/>
      <c r="F3" s="121"/>
      <c r="G3" s="121"/>
      <c r="H3" s="121"/>
      <c r="I3" s="121"/>
      <c r="J3" s="121"/>
      <c r="K3" s="121"/>
    </row>
    <row r="5" spans="2:51" ht="13.5" thickBot="1" x14ac:dyDescent="0.25">
      <c r="K5" s="1" t="s">
        <v>8</v>
      </c>
      <c r="L5" s="1"/>
      <c r="M5" s="1"/>
      <c r="N5" s="1"/>
      <c r="O5" s="1"/>
      <c r="P5" s="1"/>
    </row>
    <row r="6" spans="2:51" ht="13.5" thickBot="1" x14ac:dyDescent="0.25">
      <c r="K6" s="33"/>
      <c r="L6" s="34">
        <v>1990</v>
      </c>
      <c r="M6" s="35">
        <v>1991</v>
      </c>
      <c r="N6" s="35">
        <v>1992</v>
      </c>
      <c r="O6" s="35">
        <v>1993</v>
      </c>
      <c r="P6" s="35">
        <v>1994</v>
      </c>
      <c r="Q6" s="35">
        <v>1995</v>
      </c>
      <c r="R6" s="35">
        <v>1996</v>
      </c>
      <c r="S6" s="35">
        <v>1997</v>
      </c>
      <c r="T6" s="35">
        <v>1998</v>
      </c>
      <c r="U6" s="35">
        <v>1999</v>
      </c>
      <c r="V6" s="35">
        <v>2000</v>
      </c>
      <c r="W6" s="35">
        <v>2001</v>
      </c>
      <c r="X6" s="35">
        <v>2002</v>
      </c>
      <c r="Y6" s="35">
        <v>2003</v>
      </c>
      <c r="Z6" s="35">
        <v>2004</v>
      </c>
      <c r="AA6" s="35">
        <v>2005</v>
      </c>
      <c r="AB6" s="36">
        <v>2006</v>
      </c>
      <c r="AC6" s="37">
        <v>2007</v>
      </c>
      <c r="AD6" s="37">
        <v>2008</v>
      </c>
      <c r="AE6" s="37">
        <v>2009</v>
      </c>
      <c r="AF6" s="36">
        <v>2010</v>
      </c>
      <c r="AG6" s="36">
        <v>2011</v>
      </c>
      <c r="AH6" s="36">
        <v>2012</v>
      </c>
      <c r="AI6" s="36">
        <v>2013</v>
      </c>
      <c r="AJ6" s="36">
        <v>2014</v>
      </c>
      <c r="AK6" s="36">
        <v>2015</v>
      </c>
      <c r="AL6" s="36">
        <v>2016</v>
      </c>
      <c r="AM6" s="36">
        <v>2017</v>
      </c>
      <c r="AN6" s="36">
        <v>2018</v>
      </c>
      <c r="AO6" s="36">
        <v>2019</v>
      </c>
      <c r="AP6" s="36">
        <v>2020</v>
      </c>
      <c r="AQ6" s="36">
        <v>2021</v>
      </c>
      <c r="AR6" s="36">
        <v>2022</v>
      </c>
      <c r="AS6" s="36">
        <v>2023</v>
      </c>
      <c r="AT6" s="36">
        <v>2024</v>
      </c>
      <c r="AU6" s="36">
        <v>2025</v>
      </c>
      <c r="AV6" s="36">
        <v>2026</v>
      </c>
      <c r="AW6" s="36">
        <v>2027</v>
      </c>
      <c r="AX6" s="36">
        <v>2028</v>
      </c>
      <c r="AY6" s="38">
        <v>2029</v>
      </c>
    </row>
    <row r="7" spans="2:51" x14ac:dyDescent="0.2">
      <c r="K7" s="39" t="s">
        <v>6</v>
      </c>
      <c r="L7" s="40">
        <v>29.6937</v>
      </c>
      <c r="M7" s="41">
        <v>30.632569572000001</v>
      </c>
      <c r="N7" s="41">
        <v>30.757668558999999</v>
      </c>
      <c r="O7" s="41">
        <v>31.429541596</v>
      </c>
      <c r="P7" s="41">
        <v>31.578183463000002</v>
      </c>
      <c r="Q7" s="41">
        <v>33.249081883000002</v>
      </c>
      <c r="R7" s="41">
        <v>34.129060754000001</v>
      </c>
      <c r="S7" s="41">
        <v>33.866257000000004</v>
      </c>
      <c r="T7" s="41">
        <v>34.352345999999997</v>
      </c>
      <c r="U7" s="41">
        <v>34.431300999999998</v>
      </c>
      <c r="V7" s="41">
        <v>34.574711942</v>
      </c>
      <c r="W7" s="41">
        <v>35.1769087639981</v>
      </c>
      <c r="X7" s="41">
        <v>34.844519050475</v>
      </c>
      <c r="Y7" s="41">
        <v>35.213715028547995</v>
      </c>
      <c r="Z7" s="41">
        <v>35.509</v>
      </c>
      <c r="AA7" s="41">
        <v>35.129547933879998</v>
      </c>
      <c r="AB7" s="14">
        <v>35.973535833233001</v>
      </c>
      <c r="AC7" s="15">
        <v>36.06854249308499</v>
      </c>
      <c r="AD7" s="15">
        <v>36.102657907749006</v>
      </c>
      <c r="AE7" s="15">
        <v>34.623372478100997</v>
      </c>
      <c r="AF7" s="42">
        <v>35.483328505144996</v>
      </c>
      <c r="AG7" s="42">
        <v>34.528279794833992</v>
      </c>
      <c r="AH7" s="42">
        <v>34.239073209859285</v>
      </c>
      <c r="AI7" s="42">
        <v>34.037339470544367</v>
      </c>
      <c r="AJ7" s="42">
        <v>33.470589661208997</v>
      </c>
      <c r="AK7" s="42">
        <v>33.615856183735005</v>
      </c>
      <c r="AL7" s="42">
        <v>33.987020331586002</v>
      </c>
      <c r="AM7" s="42">
        <v>34.015448583426</v>
      </c>
      <c r="AN7" s="42">
        <v>34.157941661924511</v>
      </c>
      <c r="AO7" s="42">
        <v>34.254103367170629</v>
      </c>
      <c r="AP7" s="42">
        <v>35.813070224699999</v>
      </c>
      <c r="AQ7" s="42">
        <v>37.317267588700005</v>
      </c>
      <c r="AR7" s="42">
        <v>38.817767465900005</v>
      </c>
      <c r="AS7" s="42">
        <v>40.401394602400003</v>
      </c>
      <c r="AT7" s="42">
        <v>41.819148606999995</v>
      </c>
      <c r="AU7" s="42">
        <v>43.085594376099998</v>
      </c>
      <c r="AV7" s="42">
        <v>44.314149633099987</v>
      </c>
      <c r="AW7" s="42">
        <v>45.838393958299989</v>
      </c>
      <c r="AX7" s="42">
        <v>46.9700993927</v>
      </c>
      <c r="AY7" s="26">
        <v>48.33995868769999</v>
      </c>
    </row>
    <row r="8" spans="2:51" x14ac:dyDescent="0.2">
      <c r="K8" s="31" t="s">
        <v>0</v>
      </c>
      <c r="L8" s="43">
        <v>0.61029999999999995</v>
      </c>
      <c r="M8" s="44">
        <v>0.74059999999999993</v>
      </c>
      <c r="N8" s="44">
        <v>0.91559999999999997</v>
      </c>
      <c r="O8" s="44">
        <v>1.005503</v>
      </c>
      <c r="P8" s="44">
        <v>1.136099</v>
      </c>
      <c r="Q8" s="44">
        <v>1.179</v>
      </c>
      <c r="R8" s="44">
        <v>1.216215</v>
      </c>
      <c r="S8" s="44">
        <v>1.929133</v>
      </c>
      <c r="T8" s="44">
        <v>2.8200599999999998</v>
      </c>
      <c r="U8" s="44">
        <v>3.03</v>
      </c>
      <c r="V8" s="44">
        <v>4.2415996309999997</v>
      </c>
      <c r="W8" s="44">
        <v>4.3055870000000001</v>
      </c>
      <c r="X8" s="44">
        <v>4.875</v>
      </c>
      <c r="Y8" s="44">
        <v>5.5609999999999999</v>
      </c>
      <c r="Z8" s="44">
        <v>6.5839805593429954</v>
      </c>
      <c r="AA8" s="44">
        <v>6.6645011035789974</v>
      </c>
      <c r="AB8" s="4">
        <v>6.1068547098310137</v>
      </c>
      <c r="AC8" s="5">
        <v>7.1705916384999995</v>
      </c>
      <c r="AD8" s="5">
        <v>6.9771469409049995</v>
      </c>
      <c r="AE8" s="5">
        <v>6.7099067383239994</v>
      </c>
      <c r="AF8" s="45">
        <v>7.8074958775119994</v>
      </c>
      <c r="AG8" s="45">
        <v>9.764886028267</v>
      </c>
      <c r="AH8" s="45">
        <v>10.267370588651001</v>
      </c>
      <c r="AI8" s="45">
        <v>11.123273633638</v>
      </c>
      <c r="AJ8" s="45">
        <v>13.078503566298002</v>
      </c>
      <c r="AK8" s="45">
        <v>14.133091674361006</v>
      </c>
      <c r="AL8" s="45">
        <v>12.781731229759004</v>
      </c>
      <c r="AM8" s="45">
        <v>14.777037192023</v>
      </c>
      <c r="AN8" s="45">
        <v>13.898713738085993</v>
      </c>
      <c r="AO8" s="45">
        <v>16.146720996109998</v>
      </c>
      <c r="AP8" s="45">
        <v>18.127026284700001</v>
      </c>
      <c r="AQ8" s="45">
        <v>18.661602143300001</v>
      </c>
      <c r="AR8" s="45">
        <v>22.357339519100002</v>
      </c>
      <c r="AS8" s="45">
        <v>22.995733122099999</v>
      </c>
      <c r="AT8" s="45">
        <v>24.952239863099997</v>
      </c>
      <c r="AU8" s="45">
        <v>25.727676236700006</v>
      </c>
      <c r="AV8" s="45">
        <v>28.452089497099998</v>
      </c>
      <c r="AW8" s="45">
        <v>31.182063758600002</v>
      </c>
      <c r="AX8" s="45">
        <v>32.411688556600005</v>
      </c>
      <c r="AY8" s="22">
        <v>34.177627966900005</v>
      </c>
    </row>
    <row r="9" spans="2:51" x14ac:dyDescent="0.2">
      <c r="K9" s="31" t="s">
        <v>21</v>
      </c>
      <c r="L9" s="4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"/>
      <c r="AC9" s="5"/>
      <c r="AD9" s="5"/>
      <c r="AE9" s="5"/>
      <c r="AF9" s="45"/>
      <c r="AG9" s="45"/>
      <c r="AH9" s="45">
        <v>0.10386187032128129</v>
      </c>
      <c r="AI9" s="45">
        <v>0.51754120118636049</v>
      </c>
      <c r="AJ9" s="45">
        <v>0.59551799999999999</v>
      </c>
      <c r="AK9" s="45">
        <v>0.60426199999999997</v>
      </c>
      <c r="AL9" s="45">
        <v>0.74378</v>
      </c>
      <c r="AM9" s="45">
        <v>0.78878099999999995</v>
      </c>
      <c r="AN9" s="45">
        <v>0.95297299999999996</v>
      </c>
      <c r="AO9" s="45">
        <v>0.96335859680287395</v>
      </c>
      <c r="AP9" s="45">
        <v>1.1002932743000002</v>
      </c>
      <c r="AQ9" s="45">
        <v>1.5721772643</v>
      </c>
      <c r="AR9" s="45">
        <v>2.1657018372000008</v>
      </c>
      <c r="AS9" s="45">
        <v>2.7621208496</v>
      </c>
      <c r="AT9" s="45">
        <v>3.3642171316000007</v>
      </c>
      <c r="AU9" s="45">
        <v>3.9649942647999996</v>
      </c>
      <c r="AV9" s="45">
        <v>4.5714026332000008</v>
      </c>
      <c r="AW9" s="45">
        <v>5.1111534382000006</v>
      </c>
      <c r="AX9" s="45">
        <v>5.5859293315000018</v>
      </c>
      <c r="AY9" s="22">
        <v>6.0647918627999999</v>
      </c>
    </row>
    <row r="10" spans="2:51" x14ac:dyDescent="0.2">
      <c r="K10" s="31" t="s">
        <v>55</v>
      </c>
      <c r="L10" s="43">
        <v>0.46929999999999994</v>
      </c>
      <c r="M10" s="44">
        <v>0.66868000000000005</v>
      </c>
      <c r="N10" s="44">
        <v>1.307636</v>
      </c>
      <c r="O10" s="44">
        <v>2.0989779999999998</v>
      </c>
      <c r="P10" s="44">
        <v>3.0096390000000004</v>
      </c>
      <c r="Q10" s="44">
        <v>4.4157999999999999</v>
      </c>
      <c r="R10" s="44">
        <v>6.3252100000000002</v>
      </c>
      <c r="S10" s="44">
        <v>7.2491922989999997</v>
      </c>
      <c r="T10" s="44">
        <v>8.0502000000000002</v>
      </c>
      <c r="U10" s="44">
        <v>8.8537999999999997</v>
      </c>
      <c r="V10" s="44">
        <v>8.8004541009999997</v>
      </c>
      <c r="W10" s="44">
        <v>9.4074430000000007</v>
      </c>
      <c r="X10" s="44">
        <v>8.9915534237447723</v>
      </c>
      <c r="Y10" s="44">
        <v>9.1606103953462625</v>
      </c>
      <c r="Z10" s="44">
        <v>9.2005979852844817</v>
      </c>
      <c r="AA10" s="44">
        <v>7.9677335052318092</v>
      </c>
      <c r="AB10" s="4">
        <v>7.7240799324019864</v>
      </c>
      <c r="AC10" s="5">
        <v>6.8002599571380014</v>
      </c>
      <c r="AD10" s="5">
        <v>6.867426403749004</v>
      </c>
      <c r="AE10" s="5">
        <v>6.3000713007930074</v>
      </c>
      <c r="AF10" s="45">
        <v>7.2002592220749975</v>
      </c>
      <c r="AG10" s="45">
        <v>6.1770346975190007</v>
      </c>
      <c r="AH10" s="45">
        <v>4.9356326881869954</v>
      </c>
      <c r="AI10" s="45">
        <v>4.4828426241580051</v>
      </c>
      <c r="AJ10" s="45">
        <v>3.6598729646109973</v>
      </c>
      <c r="AK10" s="45">
        <v>3.4739868859739991</v>
      </c>
      <c r="AL10" s="45">
        <v>3.9101990272269949</v>
      </c>
      <c r="AM10" s="45">
        <v>4.0314103173749993</v>
      </c>
      <c r="AN10" s="45">
        <v>4.5005789150691111</v>
      </c>
      <c r="AO10" s="45">
        <v>4.7550396475560017</v>
      </c>
      <c r="AP10" s="45">
        <v>4.9730252246000006</v>
      </c>
      <c r="AQ10" s="45">
        <v>5.4531882105999987</v>
      </c>
      <c r="AR10" s="45">
        <v>5.1676162095999985</v>
      </c>
      <c r="AS10" s="45">
        <v>4.7909151159000025</v>
      </c>
      <c r="AT10" s="45">
        <v>4.6931403036000017</v>
      </c>
      <c r="AU10" s="45">
        <v>4.3240591963999986</v>
      </c>
      <c r="AV10" s="45">
        <v>4.2217914703999977</v>
      </c>
      <c r="AW10" s="45">
        <v>4.1441320486999977</v>
      </c>
      <c r="AX10" s="45">
        <v>4.0565981014000005</v>
      </c>
      <c r="AY10" s="22">
        <v>3.9494817587999993</v>
      </c>
    </row>
    <row r="11" spans="2:51" ht="13.5" thickBot="1" x14ac:dyDescent="0.25">
      <c r="K11" s="32" t="s">
        <v>56</v>
      </c>
      <c r="L11" s="46">
        <v>20.7804</v>
      </c>
      <c r="M11" s="47">
        <v>30.153999999999996</v>
      </c>
      <c r="N11" s="47">
        <v>24.368550999999997</v>
      </c>
      <c r="O11" s="47">
        <v>26.465</v>
      </c>
      <c r="P11" s="47">
        <v>31.710477999999998</v>
      </c>
      <c r="Q11" s="47">
        <v>26.569134999999999</v>
      </c>
      <c r="R11" s="47">
        <v>40.822671935999999</v>
      </c>
      <c r="S11" s="47">
        <v>30.662190000000002</v>
      </c>
      <c r="T11" s="47">
        <v>25.520677024999998</v>
      </c>
      <c r="U11" s="47">
        <v>22.792999999999999</v>
      </c>
      <c r="V11" s="47">
        <v>18.855174839</v>
      </c>
      <c r="W11" s="47">
        <v>20.823672999999999</v>
      </c>
      <c r="X11" s="47">
        <v>23.223687588350003</v>
      </c>
      <c r="Y11" s="47">
        <v>29.002030670430003</v>
      </c>
      <c r="Z11" s="47">
        <v>22.568637160350001</v>
      </c>
      <c r="AA11" s="47">
        <v>19.103568642880198</v>
      </c>
      <c r="AB11" s="6">
        <v>29.08</v>
      </c>
      <c r="AC11" s="7">
        <v>23.053084567447002</v>
      </c>
      <c r="AD11" s="7">
        <v>20.804189399094998</v>
      </c>
      <c r="AE11" s="7">
        <v>21.279682381983996</v>
      </c>
      <c r="AF11" s="48">
        <v>21.610675286553999</v>
      </c>
      <c r="AG11" s="48">
        <v>17.267939465047998</v>
      </c>
      <c r="AH11" s="48">
        <v>13.717963827</v>
      </c>
      <c r="AI11" s="48">
        <v>16.832558349000003</v>
      </c>
      <c r="AJ11" s="48">
        <v>13.281389503000002</v>
      </c>
      <c r="AK11" s="48">
        <v>9.4929536179999996</v>
      </c>
      <c r="AL11" s="48">
        <v>11.494216910000002</v>
      </c>
      <c r="AM11" s="48">
        <v>9.8555054369999997</v>
      </c>
      <c r="AN11" s="48">
        <v>9.5725591844610243</v>
      </c>
      <c r="AO11" s="48">
        <v>6.5879936927129972</v>
      </c>
      <c r="AP11" s="48">
        <v>9.8586856580999989</v>
      </c>
      <c r="AQ11" s="48">
        <v>10.139129344000002</v>
      </c>
      <c r="AR11" s="48">
        <v>10.717449905500002</v>
      </c>
      <c r="AS11" s="48">
        <v>10.089409683599998</v>
      </c>
      <c r="AT11" s="48">
        <v>10.232597224799999</v>
      </c>
      <c r="AU11" s="48">
        <v>10.2366846427</v>
      </c>
      <c r="AV11" s="48">
        <v>9.3849849084000017</v>
      </c>
      <c r="AW11" s="48">
        <v>9.3807932684000015</v>
      </c>
      <c r="AX11" s="48">
        <v>9.1817289213999995</v>
      </c>
      <c r="AY11" s="27">
        <v>7.8746410375</v>
      </c>
    </row>
    <row r="12" spans="2:51" x14ac:dyDescent="0.2">
      <c r="L12" s="49" t="s">
        <v>22</v>
      </c>
    </row>
    <row r="13" spans="2:51" x14ac:dyDescent="0.2"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2:51" x14ac:dyDescent="0.2">
      <c r="AM14" s="28"/>
    </row>
    <row r="16" spans="2:51" s="18" customFormat="1" x14ac:dyDescent="0.2"/>
    <row r="28" spans="2:51" x14ac:dyDescent="0.2">
      <c r="B28" s="121" t="s">
        <v>38</v>
      </c>
      <c r="C28" s="121"/>
      <c r="D28" s="121"/>
      <c r="E28" s="121"/>
      <c r="F28" s="121"/>
      <c r="G28" s="121"/>
      <c r="H28" s="121"/>
      <c r="I28" s="121"/>
      <c r="J28" s="121"/>
      <c r="K28" s="121"/>
    </row>
    <row r="30" spans="2:51" ht="13.5" thickBot="1" x14ac:dyDescent="0.25">
      <c r="K30" s="1" t="s">
        <v>11</v>
      </c>
      <c r="L30" s="1"/>
      <c r="M30" s="1"/>
      <c r="N30" s="1"/>
      <c r="O30" s="1"/>
      <c r="P30" s="1"/>
    </row>
    <row r="31" spans="2:51" ht="13.5" thickBot="1" x14ac:dyDescent="0.25">
      <c r="K31" s="50"/>
      <c r="L31" s="51">
        <v>1990</v>
      </c>
      <c r="M31" s="52">
        <v>1991</v>
      </c>
      <c r="N31" s="52">
        <v>1992</v>
      </c>
      <c r="O31" s="52">
        <v>1993</v>
      </c>
      <c r="P31" s="52">
        <v>1994</v>
      </c>
      <c r="Q31" s="52">
        <v>1995</v>
      </c>
      <c r="R31" s="52">
        <v>1996</v>
      </c>
      <c r="S31" s="52">
        <v>1997</v>
      </c>
      <c r="T31" s="52">
        <v>1998</v>
      </c>
      <c r="U31" s="52">
        <v>1999</v>
      </c>
      <c r="V31" s="52">
        <v>2000</v>
      </c>
      <c r="W31" s="52">
        <v>2001</v>
      </c>
      <c r="X31" s="52">
        <v>2002</v>
      </c>
      <c r="Y31" s="52">
        <v>2003</v>
      </c>
      <c r="Z31" s="52">
        <v>2004</v>
      </c>
      <c r="AA31" s="52">
        <v>2005</v>
      </c>
      <c r="AB31" s="52">
        <v>2006</v>
      </c>
      <c r="AC31" s="52">
        <v>2007</v>
      </c>
      <c r="AD31" s="52">
        <v>2008</v>
      </c>
      <c r="AE31" s="52">
        <v>2009</v>
      </c>
      <c r="AF31" s="52">
        <v>2010</v>
      </c>
      <c r="AG31" s="52">
        <v>2011</v>
      </c>
      <c r="AH31" s="12">
        <v>2012</v>
      </c>
      <c r="AI31" s="52">
        <v>2013</v>
      </c>
      <c r="AJ31" s="52">
        <v>2014</v>
      </c>
      <c r="AK31" s="52">
        <v>2015</v>
      </c>
      <c r="AL31" s="52">
        <v>2016</v>
      </c>
      <c r="AM31" s="52">
        <v>2017</v>
      </c>
      <c r="AN31" s="52">
        <v>2018</v>
      </c>
      <c r="AO31" s="52">
        <v>2019</v>
      </c>
      <c r="AP31" s="52">
        <v>2020</v>
      </c>
      <c r="AQ31" s="52">
        <v>2021</v>
      </c>
      <c r="AR31" s="52">
        <v>2022</v>
      </c>
      <c r="AS31" s="52">
        <v>2023</v>
      </c>
      <c r="AT31" s="52">
        <v>2024</v>
      </c>
      <c r="AU31" s="52">
        <v>2025</v>
      </c>
      <c r="AV31" s="52">
        <v>2026</v>
      </c>
      <c r="AW31" s="52">
        <v>2027</v>
      </c>
      <c r="AX31" s="52">
        <v>2028</v>
      </c>
      <c r="AY31" s="53">
        <v>2029</v>
      </c>
    </row>
    <row r="32" spans="2:51" x14ac:dyDescent="0.2">
      <c r="K32" s="54" t="s">
        <v>3</v>
      </c>
      <c r="L32" s="55">
        <v>221.16897350993378</v>
      </c>
      <c r="M32" s="56">
        <v>318.06025850993376</v>
      </c>
      <c r="N32" s="56">
        <v>262.87685329269243</v>
      </c>
      <c r="O32" s="56">
        <v>281.04350625147293</v>
      </c>
      <c r="P32" s="56">
        <v>305.37696497397997</v>
      </c>
      <c r="Q32" s="56">
        <v>254.86801000000003</v>
      </c>
      <c r="R32" s="56">
        <v>358.49228200000005</v>
      </c>
      <c r="S32" s="56">
        <v>264.43289944000003</v>
      </c>
      <c r="T32" s="56">
        <v>222.16231982800002</v>
      </c>
      <c r="U32" s="56">
        <v>186.45299861086886</v>
      </c>
      <c r="V32" s="56">
        <v>154.06154174588056</v>
      </c>
      <c r="W32" s="56">
        <v>166.3093294986223</v>
      </c>
      <c r="X32" s="56">
        <v>168.14003290000002</v>
      </c>
      <c r="Y32" s="56">
        <v>231.05648574210005</v>
      </c>
      <c r="Z32" s="56">
        <v>173.42343481604826</v>
      </c>
      <c r="AA32" s="56">
        <v>144.59062713279303</v>
      </c>
      <c r="AB32" s="56">
        <v>222.31201515004199</v>
      </c>
      <c r="AC32" s="56">
        <v>184.72396721378999</v>
      </c>
      <c r="AD32" s="56">
        <v>162.860270120406</v>
      </c>
      <c r="AE32" s="56">
        <v>164.177626411517</v>
      </c>
      <c r="AF32" s="56">
        <v>158.263367401023</v>
      </c>
      <c r="AG32" s="56">
        <v>130.515265382</v>
      </c>
      <c r="AH32" s="17">
        <v>102.40694256299999</v>
      </c>
      <c r="AI32" s="56">
        <v>130.03856626010841</v>
      </c>
      <c r="AJ32" s="56">
        <v>102.54318937799999</v>
      </c>
      <c r="AK32" s="56">
        <v>72.851160188999998</v>
      </c>
      <c r="AL32" s="56">
        <v>83.895171952699997</v>
      </c>
      <c r="AM32" s="56">
        <v>60.904864115999999</v>
      </c>
      <c r="AN32" s="56">
        <v>61.8798314775756</v>
      </c>
      <c r="AO32" s="56">
        <f>'[1]Tabeller til miljørapport 2020'!E18</f>
        <v>33.454827893335882</v>
      </c>
      <c r="AP32" s="57">
        <v>26.3267083</v>
      </c>
      <c r="AQ32" s="57">
        <v>25.329062499999999</v>
      </c>
      <c r="AR32" s="57">
        <v>27.268674000000001</v>
      </c>
      <c r="AS32" s="57">
        <v>20.409197500000001</v>
      </c>
      <c r="AT32" s="57">
        <v>21.9488795</v>
      </c>
      <c r="AU32" s="57">
        <v>21.553541299999999</v>
      </c>
      <c r="AV32" s="57">
        <v>13.8175478</v>
      </c>
      <c r="AW32" s="57">
        <v>13.420201799999999</v>
      </c>
      <c r="AX32" s="57">
        <v>11.0059431</v>
      </c>
      <c r="AY32" s="20">
        <v>0.49387790000000004</v>
      </c>
    </row>
    <row r="33" spans="11:51" x14ac:dyDescent="0.2">
      <c r="K33" s="58" t="s">
        <v>54</v>
      </c>
      <c r="L33" s="59">
        <v>7.0509619145549518</v>
      </c>
      <c r="M33" s="60">
        <v>8.4590319810063264</v>
      </c>
      <c r="N33" s="60">
        <v>11.770122192394021</v>
      </c>
      <c r="O33" s="60">
        <v>17.868896384097496</v>
      </c>
      <c r="P33" s="60">
        <v>31.701143761106472</v>
      </c>
      <c r="Q33" s="60">
        <v>46.572424356539479</v>
      </c>
      <c r="R33" s="60">
        <v>64.306282046529873</v>
      </c>
      <c r="S33" s="60">
        <v>74.849976410519545</v>
      </c>
      <c r="T33" s="60">
        <v>88.182586922790662</v>
      </c>
      <c r="U33" s="60">
        <v>97.331930398788955</v>
      </c>
      <c r="V33" s="60">
        <v>98.299302786541332</v>
      </c>
      <c r="W33" s="60">
        <v>100.40309004245493</v>
      </c>
      <c r="X33" s="60">
        <v>102.72350789374198</v>
      </c>
      <c r="Y33" s="60">
        <v>103.57183691865995</v>
      </c>
      <c r="Z33" s="60">
        <v>101.70884493521731</v>
      </c>
      <c r="AA33" s="60">
        <v>89.578497223763009</v>
      </c>
      <c r="AB33" s="60">
        <v>93.407886871628989</v>
      </c>
      <c r="AC33" s="60">
        <v>73.411062419741469</v>
      </c>
      <c r="AD33" s="60">
        <v>72.199307933807688</v>
      </c>
      <c r="AE33" s="60">
        <v>66.357064005571942</v>
      </c>
      <c r="AF33" s="60">
        <v>78.252042686610793</v>
      </c>
      <c r="AG33" s="60">
        <v>59.098133923785987</v>
      </c>
      <c r="AH33" s="16">
        <v>47.589913203000009</v>
      </c>
      <c r="AI33" s="60">
        <v>37.166873660954188</v>
      </c>
      <c r="AJ33" s="60">
        <v>24.358048126757055</v>
      </c>
      <c r="AK33" s="60">
        <v>22.2277514756165</v>
      </c>
      <c r="AL33" s="60">
        <v>25.838221408857599</v>
      </c>
      <c r="AM33" s="60">
        <v>23.524711212414591</v>
      </c>
      <c r="AN33" s="60">
        <v>21.059328312998186</v>
      </c>
      <c r="AO33" s="60">
        <f>'[1]Tabeller til miljørapport 2020'!E19</f>
        <v>20.536458517508024</v>
      </c>
      <c r="AP33" s="61">
        <v>22.40809829709999</v>
      </c>
      <c r="AQ33" s="61">
        <v>28.989496228999997</v>
      </c>
      <c r="AR33" s="61">
        <v>26.296249103900003</v>
      </c>
      <c r="AS33" s="61">
        <v>23.752834642499995</v>
      </c>
      <c r="AT33" s="61">
        <v>21.46184564659999</v>
      </c>
      <c r="AU33" s="61">
        <v>18.938814167899988</v>
      </c>
      <c r="AV33" s="61">
        <v>18.146463157399992</v>
      </c>
      <c r="AW33" s="61">
        <v>17.016194294900004</v>
      </c>
      <c r="AX33" s="61">
        <v>16.190378873100006</v>
      </c>
      <c r="AY33" s="21">
        <v>15.353367278199986</v>
      </c>
    </row>
    <row r="34" spans="11:51" x14ac:dyDescent="0.2">
      <c r="K34" s="58" t="s">
        <v>4</v>
      </c>
      <c r="L34" s="59">
        <v>9.8163094736842105</v>
      </c>
      <c r="M34" s="60">
        <v>12.502718861495843</v>
      </c>
      <c r="N34" s="60">
        <v>11.050632861495846</v>
      </c>
      <c r="O34" s="60">
        <v>10.59512241828255</v>
      </c>
      <c r="P34" s="60">
        <v>25.214005811509445</v>
      </c>
      <c r="Q34" s="60">
        <v>14.467592825284136</v>
      </c>
      <c r="R34" s="60">
        <v>19.412970213287302</v>
      </c>
      <c r="S34" s="60">
        <v>11.5091031186268</v>
      </c>
      <c r="T34" s="60">
        <v>16.530824506274062</v>
      </c>
      <c r="U34" s="60">
        <v>12.104173081578704</v>
      </c>
      <c r="V34" s="60">
        <v>7.9446686686949857</v>
      </c>
      <c r="W34" s="60">
        <v>12.068250907612061</v>
      </c>
      <c r="X34" s="60">
        <v>15.386867914500041</v>
      </c>
      <c r="Y34" s="60">
        <v>20.845759974516</v>
      </c>
      <c r="Z34" s="60">
        <v>16.961050178256372</v>
      </c>
      <c r="AA34" s="60">
        <v>15.600141761406</v>
      </c>
      <c r="AB34" s="60">
        <v>16.594046005017002</v>
      </c>
      <c r="AC34" s="60">
        <v>13.879036107603708</v>
      </c>
      <c r="AD34" s="60">
        <v>12.149360422035414</v>
      </c>
      <c r="AE34" s="60">
        <v>13.600801408381999</v>
      </c>
      <c r="AF34" s="60">
        <v>9.3592467808209996</v>
      </c>
      <c r="AG34" s="60">
        <v>6.318685185339465</v>
      </c>
      <c r="AH34" s="16">
        <v>5.462060254999999</v>
      </c>
      <c r="AI34" s="60">
        <v>2.997397823017212</v>
      </c>
      <c r="AJ34" s="60">
        <v>2.3761320029999999</v>
      </c>
      <c r="AK34" s="60">
        <v>3.1087548219999999</v>
      </c>
      <c r="AL34" s="60">
        <v>3.3003063528299998</v>
      </c>
      <c r="AM34" s="60">
        <v>3.0755476586699664</v>
      </c>
      <c r="AN34" s="60">
        <v>3.9627742034589484</v>
      </c>
      <c r="AO34" s="60">
        <f>'[1]Tabeller til miljørapport 2020'!E20</f>
        <v>3.6137801465939994</v>
      </c>
      <c r="AP34" s="61">
        <v>0.97994996480000029</v>
      </c>
      <c r="AQ34" s="61">
        <v>0.95735863690000045</v>
      </c>
      <c r="AR34" s="61">
        <v>0.98622325629999974</v>
      </c>
      <c r="AS34" s="61">
        <v>0.91974168620000007</v>
      </c>
      <c r="AT34" s="61">
        <v>0.91903067020000018</v>
      </c>
      <c r="AU34" s="61">
        <v>0.9063960648000009</v>
      </c>
      <c r="AV34" s="61">
        <v>0.89381186339999985</v>
      </c>
      <c r="AW34" s="61">
        <v>0.90459887339999989</v>
      </c>
      <c r="AX34" s="61">
        <v>0.93922826569999973</v>
      </c>
      <c r="AY34" s="21">
        <v>0.83704220110000049</v>
      </c>
    </row>
    <row r="35" spans="11:51" x14ac:dyDescent="0.2">
      <c r="K35" s="58" t="s">
        <v>10</v>
      </c>
      <c r="L35" s="59"/>
      <c r="M35" s="60">
        <v>0</v>
      </c>
      <c r="N35" s="60">
        <v>0</v>
      </c>
      <c r="O35" s="60">
        <v>0</v>
      </c>
      <c r="P35" s="60">
        <v>0</v>
      </c>
      <c r="Q35" s="60">
        <v>19.913112999999999</v>
      </c>
      <c r="R35" s="60">
        <v>36.766527000000004</v>
      </c>
      <c r="S35" s="60">
        <v>40.488418000000003</v>
      </c>
      <c r="T35" s="60">
        <v>32.580001000000003</v>
      </c>
      <c r="U35" s="60">
        <v>34.190632000000001</v>
      </c>
      <c r="V35" s="60">
        <v>34.148181000000001</v>
      </c>
      <c r="W35" s="60">
        <v>30.243677000000002</v>
      </c>
      <c r="X35" s="60">
        <v>23.846</v>
      </c>
      <c r="Y35" s="60">
        <v>1.921</v>
      </c>
      <c r="Z35" s="60">
        <v>1.7999999999999999E-2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22">
        <v>0</v>
      </c>
    </row>
    <row r="36" spans="11:51" x14ac:dyDescent="0.2">
      <c r="K36" s="58" t="s">
        <v>1</v>
      </c>
      <c r="L36" s="59">
        <v>1.5574085122807015</v>
      </c>
      <c r="M36" s="60">
        <v>4.3393617911495639</v>
      </c>
      <c r="N36" s="60">
        <v>5.563686276870369</v>
      </c>
      <c r="O36" s="60">
        <v>8.6992653861521454</v>
      </c>
      <c r="P36" s="60">
        <v>11.056934559367001</v>
      </c>
      <c r="Q36" s="60">
        <v>13.093249</v>
      </c>
      <c r="R36" s="60">
        <v>15.744881899999999</v>
      </c>
      <c r="S36" s="60">
        <v>18.002873475405821</v>
      </c>
      <c r="T36" s="60">
        <v>23.084685958000001</v>
      </c>
      <c r="U36" s="60">
        <v>25.78224204</v>
      </c>
      <c r="V36" s="60">
        <v>27.1808476</v>
      </c>
      <c r="W36" s="60">
        <v>27.828729300000003</v>
      </c>
      <c r="X36" s="60">
        <v>28.891140290000003</v>
      </c>
      <c r="Y36" s="60">
        <v>26.9369941</v>
      </c>
      <c r="Z36" s="60">
        <v>28.998430776750531</v>
      </c>
      <c r="AA36" s="60">
        <v>31.864155709815002</v>
      </c>
      <c r="AB36" s="60">
        <v>33.766621478491004</v>
      </c>
      <c r="AC36" s="60">
        <v>34.250565670230998</v>
      </c>
      <c r="AD36" s="60">
        <v>35.144736129911998</v>
      </c>
      <c r="AE36" s="60">
        <v>33.589504556056994</v>
      </c>
      <c r="AF36" s="60">
        <v>32.555228913742219</v>
      </c>
      <c r="AG36" s="60">
        <v>32.780274065</v>
      </c>
      <c r="AH36" s="16">
        <v>34.817604777999996</v>
      </c>
      <c r="AI36" s="60">
        <v>33.475961853999998</v>
      </c>
      <c r="AJ36" s="60">
        <v>35.221934752999999</v>
      </c>
      <c r="AK36" s="60">
        <v>35.062415549000001</v>
      </c>
      <c r="AL36" s="60">
        <v>34.938396736000001</v>
      </c>
      <c r="AM36" s="60">
        <v>32.883691352</v>
      </c>
      <c r="AN36" s="60">
        <v>34.164732112999999</v>
      </c>
      <c r="AO36" s="60">
        <f>'[1]Tabeller til miljørapport 2020'!$E$21</f>
        <v>35.657633488599998</v>
      </c>
      <c r="AP36" s="61">
        <v>33.837091753600006</v>
      </c>
      <c r="AQ36" s="61">
        <v>33.023961567800001</v>
      </c>
      <c r="AR36" s="61">
        <v>33.570441942599999</v>
      </c>
      <c r="AS36" s="61">
        <v>31.685179348899993</v>
      </c>
      <c r="AT36" s="61">
        <v>31.478655520499995</v>
      </c>
      <c r="AU36" s="61">
        <v>30.337904567100004</v>
      </c>
      <c r="AV36" s="61">
        <v>30.172183841700004</v>
      </c>
      <c r="AW36" s="61">
        <v>29.841977298100005</v>
      </c>
      <c r="AX36" s="61">
        <v>29.8717123594</v>
      </c>
      <c r="AY36" s="21">
        <v>29.503284657199998</v>
      </c>
    </row>
    <row r="37" spans="11:51" ht="13.5" thickBot="1" x14ac:dyDescent="0.25">
      <c r="K37" s="62" t="s">
        <v>9</v>
      </c>
      <c r="L37" s="63">
        <v>0.84586868825935457</v>
      </c>
      <c r="M37" s="64">
        <v>1.1493687237195465</v>
      </c>
      <c r="N37" s="64">
        <v>1.7132503176582912</v>
      </c>
      <c r="O37" s="64">
        <v>2.3558533960261072</v>
      </c>
      <c r="P37" s="64">
        <v>3.2683211175286253</v>
      </c>
      <c r="Q37" s="64">
        <v>3.4645424879475293</v>
      </c>
      <c r="R37" s="64">
        <v>4.5336049340000013</v>
      </c>
      <c r="S37" s="64">
        <v>5.2092604644453697</v>
      </c>
      <c r="T37" s="64">
        <v>6.2135302255000004</v>
      </c>
      <c r="U37" s="64">
        <v>11.310959430979999</v>
      </c>
      <c r="V37" s="64">
        <v>11.7212274175</v>
      </c>
      <c r="W37" s="64">
        <v>11.95217751457</v>
      </c>
      <c r="X37" s="64">
        <v>14.192226746269998</v>
      </c>
      <c r="Y37" s="64">
        <v>20.224459664720001</v>
      </c>
      <c r="Z37" s="64">
        <v>25.776422956841284</v>
      </c>
      <c r="AA37" s="64">
        <v>25.731294305241001</v>
      </c>
      <c r="AB37" s="64">
        <v>24.374545279132992</v>
      </c>
      <c r="AC37" s="64">
        <v>26.334392587322277</v>
      </c>
      <c r="AD37" s="64">
        <v>25.10035337283945</v>
      </c>
      <c r="AE37" s="64">
        <v>28.615975487128598</v>
      </c>
      <c r="AF37" s="64">
        <v>44.808063771472426</v>
      </c>
      <c r="AG37" s="64">
        <v>41.68540459712441</v>
      </c>
      <c r="AH37" s="10">
        <v>44.103320776411763</v>
      </c>
      <c r="AI37" s="64">
        <v>44.780753438382362</v>
      </c>
      <c r="AJ37" s="64">
        <v>45.682162646055289</v>
      </c>
      <c r="AK37" s="64">
        <v>43.688727001829676</v>
      </c>
      <c r="AL37" s="64">
        <v>50.115287484411773</v>
      </c>
      <c r="AM37" s="64">
        <v>66.028610637801734</v>
      </c>
      <c r="AN37" s="64">
        <v>65.307797561793038</v>
      </c>
      <c r="AO37" s="64">
        <f>'[1]Tabeller til miljørapport 2020'!$E$22+'[1]Tabeller til miljørapport 2020'!$E$23</f>
        <v>67.037841734848016</v>
      </c>
      <c r="AP37" s="65">
        <v>95.682057200100004</v>
      </c>
      <c r="AQ37" s="65">
        <v>96.642463784100016</v>
      </c>
      <c r="AR37" s="65">
        <v>97.760318926299973</v>
      </c>
      <c r="AS37" s="65">
        <v>98.638530535000001</v>
      </c>
      <c r="AT37" s="65">
        <v>99.659367365999998</v>
      </c>
      <c r="AU37" s="65">
        <v>99.978398200800001</v>
      </c>
      <c r="AV37" s="65">
        <v>99.878801503399984</v>
      </c>
      <c r="AW37" s="65">
        <v>100.92677419910001</v>
      </c>
      <c r="AX37" s="65">
        <v>101.40808744979999</v>
      </c>
      <c r="AY37" s="23">
        <v>100.87404177880001</v>
      </c>
    </row>
    <row r="38" spans="11:51" x14ac:dyDescent="0.2">
      <c r="L38" s="49" t="s">
        <v>42</v>
      </c>
    </row>
    <row r="40" spans="11:51" x14ac:dyDescent="0.2">
      <c r="AD40" s="16"/>
    </row>
    <row r="53" spans="2:41" ht="14.25" x14ac:dyDescent="0.25">
      <c r="B53" s="121" t="s">
        <v>43</v>
      </c>
      <c r="C53" s="121"/>
      <c r="D53" s="121"/>
      <c r="E53" s="121"/>
      <c r="F53" s="121"/>
      <c r="G53" s="121"/>
      <c r="H53" s="121"/>
      <c r="I53" s="121"/>
      <c r="J53" s="121"/>
      <c r="K53" s="121"/>
    </row>
    <row r="54" spans="2:41" x14ac:dyDescent="0.2"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</row>
    <row r="55" spans="2:41" ht="16.5" thickBot="1" x14ac:dyDescent="0.35">
      <c r="K55" s="1" t="s">
        <v>29</v>
      </c>
      <c r="L55" s="1"/>
      <c r="M55" s="1"/>
      <c r="N55" s="1"/>
      <c r="O55" s="1"/>
      <c r="P55" s="1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2:41" ht="13.5" thickBot="1" x14ac:dyDescent="0.25">
      <c r="K56" s="67"/>
      <c r="L56" s="68">
        <v>1990</v>
      </c>
      <c r="M56" s="37">
        <v>1991</v>
      </c>
      <c r="N56" s="37">
        <v>1992</v>
      </c>
      <c r="O56" s="36">
        <v>1993</v>
      </c>
      <c r="P56" s="36">
        <v>1994</v>
      </c>
      <c r="Q56" s="37">
        <v>1995</v>
      </c>
      <c r="R56" s="36">
        <v>1996</v>
      </c>
      <c r="S56" s="36">
        <v>1997</v>
      </c>
      <c r="T56" s="36">
        <v>1998</v>
      </c>
      <c r="U56" s="36">
        <v>1999</v>
      </c>
      <c r="V56" s="36">
        <v>2000</v>
      </c>
      <c r="W56" s="36">
        <v>2001</v>
      </c>
      <c r="X56" s="36">
        <v>2002</v>
      </c>
      <c r="Y56" s="36">
        <v>2003</v>
      </c>
      <c r="Z56" s="36">
        <v>2004</v>
      </c>
      <c r="AA56" s="36">
        <v>2005</v>
      </c>
      <c r="AB56" s="36">
        <v>2006</v>
      </c>
      <c r="AC56" s="36">
        <v>2007</v>
      </c>
      <c r="AD56" s="36">
        <v>2008</v>
      </c>
      <c r="AE56" s="36">
        <v>2009</v>
      </c>
      <c r="AF56" s="36">
        <v>2010</v>
      </c>
      <c r="AG56" s="36">
        <v>2011</v>
      </c>
      <c r="AH56" s="36">
        <v>2012</v>
      </c>
      <c r="AI56" s="36">
        <v>2013</v>
      </c>
      <c r="AJ56" s="8">
        <v>2014</v>
      </c>
      <c r="AK56" s="8">
        <v>2015</v>
      </c>
      <c r="AL56" s="8">
        <v>2016</v>
      </c>
      <c r="AM56" s="8">
        <v>2017</v>
      </c>
      <c r="AN56" s="8">
        <v>2018</v>
      </c>
      <c r="AO56" s="19">
        <v>2019</v>
      </c>
    </row>
    <row r="57" spans="2:41" ht="15.75" x14ac:dyDescent="0.3">
      <c r="K57" s="69" t="s">
        <v>12</v>
      </c>
      <c r="L57" s="70">
        <v>22.188618328936276</v>
      </c>
      <c r="M57" s="71">
        <v>31.729940968161781</v>
      </c>
      <c r="N57" s="71">
        <v>26.581535083127214</v>
      </c>
      <c r="O57" s="72">
        <v>28.658727885583271</v>
      </c>
      <c r="P57" s="72">
        <v>32.851693871120716</v>
      </c>
      <c r="Q57" s="71">
        <v>29.70993885125813</v>
      </c>
      <c r="R57" s="72">
        <v>42.418661547112862</v>
      </c>
      <c r="S57" s="72">
        <v>33.755118779229242</v>
      </c>
      <c r="T57" s="72">
        <v>30.506816925739432</v>
      </c>
      <c r="U57" s="72">
        <v>27.273331419011519</v>
      </c>
      <c r="V57" s="72">
        <v>24.239969582120445</v>
      </c>
      <c r="W57" s="72">
        <v>25.307914555155836</v>
      </c>
      <c r="X57" s="72">
        <v>25.38643173200014</v>
      </c>
      <c r="Y57" s="72">
        <v>30.129433948007048</v>
      </c>
      <c r="Z57" s="72">
        <v>24.103955174883023</v>
      </c>
      <c r="AA57" s="72">
        <v>20.814851303572599</v>
      </c>
      <c r="AB57" s="72">
        <v>28.293804390762997</v>
      </c>
      <c r="AC57" s="72">
        <v>23.140285867092544</v>
      </c>
      <c r="AD57" s="72">
        <v>21.01099728064478</v>
      </c>
      <c r="AE57" s="72">
        <v>21.391334909760303</v>
      </c>
      <c r="AF57" s="73">
        <v>21.085372430388944</v>
      </c>
      <c r="AG57" s="73">
        <v>17.443013191476393</v>
      </c>
      <c r="AH57" s="72">
        <v>14.076363489999995</v>
      </c>
      <c r="AI57" s="72">
        <v>15.747413999519654</v>
      </c>
      <c r="AJ57" s="72">
        <v>12.561796447694231</v>
      </c>
      <c r="AK57" s="72">
        <v>9.6780129383350584</v>
      </c>
      <c r="AL57" s="72">
        <v>11.118113809797437</v>
      </c>
      <c r="AM57" s="72">
        <v>8.726281605467884</v>
      </c>
      <c r="AN57" s="72">
        <v>5.6206010200044725</v>
      </c>
      <c r="AO57" s="74">
        <v>3.8336060862376211</v>
      </c>
    </row>
    <row r="58" spans="2:41" ht="15.75" x14ac:dyDescent="0.3">
      <c r="K58" s="75" t="s">
        <v>13</v>
      </c>
      <c r="L58" s="76">
        <v>120.6279034338927</v>
      </c>
      <c r="M58" s="77">
        <v>176.81303011078552</v>
      </c>
      <c r="N58" s="77">
        <v>133.28301691611674</v>
      </c>
      <c r="O58" s="78">
        <v>104.63964855858502</v>
      </c>
      <c r="P58" s="78">
        <v>110.29239327274161</v>
      </c>
      <c r="Q58" s="77">
        <v>103.01274530468319</v>
      </c>
      <c r="R58" s="78">
        <v>144.14300190819165</v>
      </c>
      <c r="S58" s="78">
        <v>76.341714610644814</v>
      </c>
      <c r="T58" s="78">
        <v>55.252298919201777</v>
      </c>
      <c r="U58" s="78">
        <v>39.425325556964964</v>
      </c>
      <c r="V58" s="78">
        <v>14.398357881673503</v>
      </c>
      <c r="W58" s="78">
        <v>12.440418114838838</v>
      </c>
      <c r="X58" s="78">
        <v>11.128277356426217</v>
      </c>
      <c r="Y58" s="78">
        <v>17.495083803861071</v>
      </c>
      <c r="Z58" s="78">
        <v>10.248208893172951</v>
      </c>
      <c r="AA58" s="78">
        <v>7.9312742789464084</v>
      </c>
      <c r="AB58" s="78">
        <v>10.296541222319549</v>
      </c>
      <c r="AC58" s="78">
        <v>9.307584039528205</v>
      </c>
      <c r="AD58" s="78">
        <v>6.8848173004612763</v>
      </c>
      <c r="AE58" s="78">
        <v>4.9365611941084797</v>
      </c>
      <c r="AF58" s="79">
        <v>3.9237345493965439</v>
      </c>
      <c r="AG58" s="79">
        <v>3.3510671387339617</v>
      </c>
      <c r="AH58" s="78">
        <v>3.072166588967904</v>
      </c>
      <c r="AI58" s="78">
        <v>2.5677548155268113</v>
      </c>
      <c r="AJ58" s="78">
        <v>2.0181962415049393</v>
      </c>
      <c r="AK58" s="78">
        <v>2.5334556361022562</v>
      </c>
      <c r="AL58" s="78">
        <v>2.4095933317580709</v>
      </c>
      <c r="AM58" s="78">
        <v>1.8639637283322139</v>
      </c>
      <c r="AN58" s="78">
        <v>0.78583759386061947</v>
      </c>
      <c r="AO58" s="80">
        <v>0.7093627855328718</v>
      </c>
    </row>
    <row r="59" spans="2:41" ht="16.5" thickBot="1" x14ac:dyDescent="0.35">
      <c r="K59" s="81" t="s">
        <v>14</v>
      </c>
      <c r="L59" s="82">
        <v>84.454026574422144</v>
      </c>
      <c r="M59" s="83">
        <v>116.20713372901285</v>
      </c>
      <c r="N59" s="83">
        <v>85.016446211837945</v>
      </c>
      <c r="O59" s="84">
        <v>91.316575061583052</v>
      </c>
      <c r="P59" s="84">
        <v>96.442467913793863</v>
      </c>
      <c r="Q59" s="83">
        <v>81.823768193166373</v>
      </c>
      <c r="R59" s="84">
        <v>120.26003207544645</v>
      </c>
      <c r="S59" s="84">
        <v>80.123030722071164</v>
      </c>
      <c r="T59" s="84">
        <v>68.221117089416225</v>
      </c>
      <c r="U59" s="84">
        <v>56.641703960541662</v>
      </c>
      <c r="V59" s="84">
        <v>46.712365821357388</v>
      </c>
      <c r="W59" s="84">
        <v>46.207368182180133</v>
      </c>
      <c r="X59" s="84">
        <v>47.194125279217914</v>
      </c>
      <c r="Y59" s="84">
        <v>58.225507617442489</v>
      </c>
      <c r="Z59" s="84">
        <v>47.035658795632216</v>
      </c>
      <c r="AA59" s="84">
        <v>40.845026313984022</v>
      </c>
      <c r="AB59" s="84">
        <v>45.453908330000004</v>
      </c>
      <c r="AC59" s="84">
        <v>35.485015416084124</v>
      </c>
      <c r="AD59" s="84">
        <v>25.714959830745084</v>
      </c>
      <c r="AE59" s="84">
        <v>19.716936703243739</v>
      </c>
      <c r="AF59" s="84">
        <v>18.37972817934082</v>
      </c>
      <c r="AG59" s="84">
        <v>15.885438048881134</v>
      </c>
      <c r="AH59" s="84">
        <v>13.132851133933183</v>
      </c>
      <c r="AI59" s="84">
        <v>12.367828145751705</v>
      </c>
      <c r="AJ59" s="84">
        <v>10.096377620358371</v>
      </c>
      <c r="AK59" s="84">
        <v>9.0485330842518188</v>
      </c>
      <c r="AL59" s="84">
        <v>9.8189199512564205</v>
      </c>
      <c r="AM59" s="84">
        <v>9.6946420138500944</v>
      </c>
      <c r="AN59" s="84">
        <v>6.3058263176240352</v>
      </c>
      <c r="AO59" s="85">
        <v>7.0305607020645553</v>
      </c>
    </row>
    <row r="60" spans="2:41" x14ac:dyDescent="0.2">
      <c r="K60" s="66"/>
      <c r="L60" s="86" t="s">
        <v>23</v>
      </c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</row>
    <row r="61" spans="2:41" x14ac:dyDescent="0.2"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</row>
    <row r="62" spans="2:41" x14ac:dyDescent="0.2"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</row>
    <row r="64" spans="2:41" x14ac:dyDescent="0.2">
      <c r="AO64" s="87"/>
    </row>
    <row r="78" spans="2:16" ht="14.25" x14ac:dyDescent="0.25">
      <c r="B78" s="121" t="s">
        <v>44</v>
      </c>
      <c r="C78" s="121"/>
      <c r="D78" s="121"/>
      <c r="E78" s="121"/>
      <c r="F78" s="121"/>
      <c r="G78" s="121"/>
      <c r="H78" s="121"/>
      <c r="I78" s="121"/>
      <c r="J78" s="121"/>
      <c r="K78" s="121"/>
    </row>
    <row r="80" spans="2:16" ht="16.5" thickBot="1" x14ac:dyDescent="0.35">
      <c r="K80" s="1" t="s">
        <v>37</v>
      </c>
      <c r="L80" s="1"/>
      <c r="M80" s="1"/>
      <c r="N80" s="1"/>
      <c r="O80" s="1"/>
      <c r="P80" s="1"/>
    </row>
    <row r="81" spans="11:51" ht="13.5" thickBot="1" x14ac:dyDescent="0.25">
      <c r="K81" s="88"/>
      <c r="L81" s="89">
        <v>1990</v>
      </c>
      <c r="M81" s="89">
        <v>1991</v>
      </c>
      <c r="N81" s="89">
        <v>1992</v>
      </c>
      <c r="O81" s="89">
        <v>1993</v>
      </c>
      <c r="P81" s="89">
        <v>1994</v>
      </c>
      <c r="Q81" s="89">
        <v>1995</v>
      </c>
      <c r="R81" s="89">
        <v>1996</v>
      </c>
      <c r="S81" s="89">
        <v>1997</v>
      </c>
      <c r="T81" s="89">
        <v>1998</v>
      </c>
      <c r="U81" s="89">
        <v>1999</v>
      </c>
      <c r="V81" s="89">
        <v>2000</v>
      </c>
      <c r="W81" s="89">
        <v>2001</v>
      </c>
      <c r="X81" s="89">
        <v>2002</v>
      </c>
      <c r="Y81" s="89">
        <v>2003</v>
      </c>
      <c r="Z81" s="89">
        <v>2004</v>
      </c>
      <c r="AA81" s="89">
        <v>2005</v>
      </c>
      <c r="AB81" s="89">
        <v>2006</v>
      </c>
      <c r="AC81" s="89">
        <v>2007</v>
      </c>
      <c r="AD81" s="89">
        <v>2008</v>
      </c>
      <c r="AE81" s="89">
        <v>2009</v>
      </c>
      <c r="AF81" s="89">
        <v>2010</v>
      </c>
      <c r="AG81" s="89">
        <v>2011</v>
      </c>
      <c r="AH81" s="12">
        <v>2012</v>
      </c>
      <c r="AI81" s="52">
        <v>2013</v>
      </c>
      <c r="AJ81" s="52">
        <v>2014</v>
      </c>
      <c r="AK81" s="52">
        <v>2015</v>
      </c>
      <c r="AL81" s="52">
        <v>2016</v>
      </c>
      <c r="AM81" s="52">
        <v>2017</v>
      </c>
      <c r="AN81" s="52">
        <v>2018</v>
      </c>
      <c r="AO81" s="52">
        <v>2019</v>
      </c>
      <c r="AP81" s="52">
        <v>2020</v>
      </c>
      <c r="AQ81" s="52">
        <v>2021</v>
      </c>
      <c r="AR81" s="52">
        <v>2022</v>
      </c>
      <c r="AS81" s="52">
        <v>2023</v>
      </c>
      <c r="AT81" s="52">
        <v>2024</v>
      </c>
      <c r="AU81" s="52">
        <v>2025</v>
      </c>
      <c r="AV81" s="52">
        <v>2026</v>
      </c>
      <c r="AW81" s="52">
        <v>2027</v>
      </c>
      <c r="AX81" s="52">
        <v>2028</v>
      </c>
      <c r="AY81" s="53">
        <v>2029</v>
      </c>
    </row>
    <row r="82" spans="11:51" ht="15.75" x14ac:dyDescent="0.3">
      <c r="K82" s="90" t="s">
        <v>26</v>
      </c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7">
        <v>5.2245342508999988</v>
      </c>
      <c r="AQ82" s="57">
        <v>5.4734651355000024</v>
      </c>
      <c r="AR82" s="57">
        <v>5.5300162759000013</v>
      </c>
      <c r="AS82" s="57">
        <v>4.6493967005000005</v>
      </c>
      <c r="AT82" s="57">
        <v>4.658319485599999</v>
      </c>
      <c r="AU82" s="57">
        <v>4.4274058934999978</v>
      </c>
      <c r="AV82" s="57">
        <v>3.641815970699998</v>
      </c>
      <c r="AW82" s="57">
        <v>3.5273598805999979</v>
      </c>
      <c r="AX82" s="57">
        <v>3.2554858916999989</v>
      </c>
      <c r="AY82" s="20">
        <v>2.1819664700999999</v>
      </c>
    </row>
    <row r="83" spans="11:51" ht="15.75" x14ac:dyDescent="0.3">
      <c r="K83" s="59" t="s">
        <v>27</v>
      </c>
      <c r="L83" s="59">
        <v>22.188618328936276</v>
      </c>
      <c r="M83" s="60">
        <v>31.729940968161781</v>
      </c>
      <c r="N83" s="60">
        <v>26.581535083127214</v>
      </c>
      <c r="O83" s="60">
        <v>28.658727885583271</v>
      </c>
      <c r="P83" s="60">
        <v>32.851693871120716</v>
      </c>
      <c r="Q83" s="60">
        <v>29.70993885125813</v>
      </c>
      <c r="R83" s="60">
        <v>42.418661547112862</v>
      </c>
      <c r="S83" s="60">
        <v>33.755118779229242</v>
      </c>
      <c r="T83" s="60">
        <v>30.506816925739432</v>
      </c>
      <c r="U83" s="60">
        <v>27.273331419011519</v>
      </c>
      <c r="V83" s="60">
        <v>24.239969582120445</v>
      </c>
      <c r="W83" s="60">
        <v>25.307914555155836</v>
      </c>
      <c r="X83" s="60">
        <v>25.38643173200014</v>
      </c>
      <c r="Y83" s="60">
        <v>30.129433948007048</v>
      </c>
      <c r="Z83" s="60">
        <v>24.103955174883023</v>
      </c>
      <c r="AA83" s="60">
        <v>20.814851303572599</v>
      </c>
      <c r="AB83" s="60">
        <v>28.293804390762997</v>
      </c>
      <c r="AC83" s="60">
        <v>23.140285867092544</v>
      </c>
      <c r="AD83" s="60">
        <v>21.01099728064478</v>
      </c>
      <c r="AE83" s="60">
        <v>21.391334909760303</v>
      </c>
      <c r="AF83" s="60">
        <v>21.085372430388944</v>
      </c>
      <c r="AG83" s="60">
        <v>17.443013191476393</v>
      </c>
      <c r="AH83" s="60">
        <v>14.076363489999995</v>
      </c>
      <c r="AI83" s="60">
        <v>15.747413999519654</v>
      </c>
      <c r="AJ83" s="60">
        <v>12.561796447694231</v>
      </c>
      <c r="AK83" s="60">
        <v>9.6780129383350584</v>
      </c>
      <c r="AL83" s="60">
        <v>11.118113809797437</v>
      </c>
      <c r="AM83" s="60">
        <v>8.726281605467884</v>
      </c>
      <c r="AN83" s="60">
        <v>8.8000000000000007</v>
      </c>
      <c r="AO83" s="91">
        <v>6.12</v>
      </c>
      <c r="AY83" s="13"/>
    </row>
    <row r="84" spans="11:51" ht="16.5" thickBot="1" x14ac:dyDescent="0.35">
      <c r="K84" s="92" t="s">
        <v>25</v>
      </c>
      <c r="L84" s="93">
        <v>1014.3368378942297</v>
      </c>
      <c r="M84" s="94">
        <v>1004.8026988221584</v>
      </c>
      <c r="N84" s="94">
        <v>999.05092197442764</v>
      </c>
      <c r="O84" s="94">
        <v>968.70815092491466</v>
      </c>
      <c r="P84" s="94">
        <v>915.82325704042808</v>
      </c>
      <c r="Q84" s="94">
        <v>923.27290667817704</v>
      </c>
      <c r="R84" s="94">
        <v>876.79729952851108</v>
      </c>
      <c r="S84" s="94">
        <v>846.93720620584168</v>
      </c>
      <c r="T84" s="94">
        <v>837.96269011810807</v>
      </c>
      <c r="U84" s="94">
        <v>786.16074746803338</v>
      </c>
      <c r="V84" s="94">
        <v>759.5824756704186</v>
      </c>
      <c r="W84" s="94">
        <v>732.46504101855226</v>
      </c>
      <c r="X84" s="94">
        <v>684.1737457984766</v>
      </c>
      <c r="Y84" s="94">
        <v>688.85162441825662</v>
      </c>
      <c r="Z84" s="94">
        <v>628.22715969447688</v>
      </c>
      <c r="AA84" s="94">
        <v>616.72165691433486</v>
      </c>
      <c r="AB84" s="94">
        <v>659.13077086330748</v>
      </c>
      <c r="AC84" s="94">
        <v>494.94429664736793</v>
      </c>
      <c r="AD84" s="94">
        <v>466.22683644914895</v>
      </c>
      <c r="AE84" s="94">
        <v>474.63776965868158</v>
      </c>
      <c r="AF84" s="94">
        <v>429.65065559712389</v>
      </c>
      <c r="AG84" s="94">
        <v>387.08816536612602</v>
      </c>
      <c r="AH84" s="94">
        <v>332.44530635807087</v>
      </c>
      <c r="AI84" s="94">
        <v>354.44169345172287</v>
      </c>
      <c r="AJ84" s="94">
        <v>302.85945918422186</v>
      </c>
      <c r="AK84" s="94">
        <v>224.61721990005614</v>
      </c>
      <c r="AL84" s="94">
        <v>262.22731632644263</v>
      </c>
      <c r="AM84" s="94">
        <v>194.47909456464123</v>
      </c>
      <c r="AN84" s="94">
        <v>194.21919110146609</v>
      </c>
      <c r="AO84" s="94">
        <v>134.8137177537096</v>
      </c>
      <c r="AP84" s="94">
        <v>153.32891892079144</v>
      </c>
      <c r="AQ84" s="94">
        <v>152.71477715295993</v>
      </c>
      <c r="AR84" s="94">
        <v>136.80334397380452</v>
      </c>
      <c r="AS84" s="94">
        <v>114.36735923326569</v>
      </c>
      <c r="AT84" s="94">
        <v>107.68889515274472</v>
      </c>
      <c r="AU84" s="94">
        <v>100.01275083936042</v>
      </c>
      <c r="AV84" s="94">
        <v>78.07471340827459</v>
      </c>
      <c r="AW84" s="94">
        <v>70.783412457203724</v>
      </c>
      <c r="AX84" s="94">
        <v>63.520504789905338</v>
      </c>
      <c r="AY84" s="24">
        <v>41.895348935217548</v>
      </c>
    </row>
    <row r="85" spans="11:51" x14ac:dyDescent="0.2">
      <c r="L85" s="86" t="s">
        <v>24</v>
      </c>
    </row>
    <row r="87" spans="11:51" x14ac:dyDescent="0.2">
      <c r="AN87" s="16"/>
      <c r="AO87" s="91"/>
    </row>
    <row r="103" spans="2:52" ht="14.25" x14ac:dyDescent="0.25">
      <c r="B103" s="121" t="s">
        <v>45</v>
      </c>
      <c r="C103" s="121"/>
      <c r="D103" s="121"/>
      <c r="E103" s="121"/>
      <c r="F103" s="121"/>
      <c r="G103" s="121"/>
      <c r="H103" s="121"/>
      <c r="I103" s="121"/>
      <c r="J103" s="121"/>
      <c r="K103" s="121"/>
    </row>
    <row r="105" spans="2:52" ht="16.5" thickBot="1" x14ac:dyDescent="0.35">
      <c r="K105" s="1" t="s">
        <v>28</v>
      </c>
      <c r="L105" s="1"/>
      <c r="M105" s="1"/>
      <c r="N105" s="1"/>
      <c r="O105" s="1"/>
      <c r="P105" s="1"/>
    </row>
    <row r="106" spans="2:52" ht="13.5" thickBot="1" x14ac:dyDescent="0.25">
      <c r="K106" s="55"/>
      <c r="L106" s="95">
        <v>1990</v>
      </c>
      <c r="M106" s="89">
        <v>1991</v>
      </c>
      <c r="N106" s="89">
        <v>1992</v>
      </c>
      <c r="O106" s="89">
        <v>1993</v>
      </c>
      <c r="P106" s="89">
        <v>1994</v>
      </c>
      <c r="Q106" s="89">
        <v>1995</v>
      </c>
      <c r="R106" s="89">
        <v>1996</v>
      </c>
      <c r="S106" s="89">
        <v>1997</v>
      </c>
      <c r="T106" s="89">
        <v>1998</v>
      </c>
      <c r="U106" s="89">
        <v>1999</v>
      </c>
      <c r="V106" s="89">
        <v>2000</v>
      </c>
      <c r="W106" s="89">
        <v>2001</v>
      </c>
      <c r="X106" s="89">
        <v>2002</v>
      </c>
      <c r="Y106" s="89">
        <v>2003</v>
      </c>
      <c r="Z106" s="89">
        <v>2004</v>
      </c>
      <c r="AA106" s="89">
        <v>2005</v>
      </c>
      <c r="AB106" s="89">
        <v>2006</v>
      </c>
      <c r="AC106" s="89">
        <v>2007</v>
      </c>
      <c r="AD106" s="89">
        <v>2008</v>
      </c>
      <c r="AE106" s="89">
        <v>2009</v>
      </c>
      <c r="AF106" s="52">
        <v>2010</v>
      </c>
      <c r="AG106" s="52">
        <v>2011</v>
      </c>
      <c r="AH106" s="52">
        <v>2012</v>
      </c>
      <c r="AI106" s="52">
        <v>2013</v>
      </c>
      <c r="AJ106" s="52">
        <v>2014</v>
      </c>
      <c r="AK106" s="52">
        <v>2015</v>
      </c>
      <c r="AL106" s="52">
        <v>2016</v>
      </c>
      <c r="AM106" s="52">
        <v>2017</v>
      </c>
      <c r="AN106" s="52">
        <v>2018</v>
      </c>
      <c r="AO106" s="52">
        <v>2019</v>
      </c>
      <c r="AP106" s="52">
        <v>2020</v>
      </c>
      <c r="AQ106" s="52">
        <v>2021</v>
      </c>
      <c r="AR106" s="52">
        <v>2022</v>
      </c>
      <c r="AS106" s="52">
        <v>2023</v>
      </c>
      <c r="AT106" s="52">
        <v>2024</v>
      </c>
      <c r="AU106" s="52">
        <v>2025</v>
      </c>
      <c r="AV106" s="52">
        <v>2026</v>
      </c>
      <c r="AW106" s="52">
        <v>2027</v>
      </c>
      <c r="AX106" s="52">
        <v>2028</v>
      </c>
      <c r="AY106" s="53">
        <v>2029</v>
      </c>
    </row>
    <row r="107" spans="2:52" x14ac:dyDescent="0.2">
      <c r="K107" s="96" t="s">
        <v>5</v>
      </c>
      <c r="L107" s="55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>
        <v>1.009576200000001</v>
      </c>
      <c r="AQ107" s="56">
        <v>1.0064144999999998</v>
      </c>
      <c r="AR107" s="56">
        <v>1.0080396000000005</v>
      </c>
      <c r="AS107" s="56">
        <v>0.95241940000000014</v>
      </c>
      <c r="AT107" s="56">
        <v>0.94109370000000014</v>
      </c>
      <c r="AU107" s="56">
        <v>0.94194950000000066</v>
      </c>
      <c r="AV107" s="56">
        <v>0.87058560000000074</v>
      </c>
      <c r="AW107" s="17">
        <v>0.86207890000000087</v>
      </c>
      <c r="AX107" s="56">
        <v>0.85119730000000016</v>
      </c>
      <c r="AY107" s="25">
        <v>0.79043189999999952</v>
      </c>
      <c r="AZ107" s="60"/>
    </row>
    <row r="108" spans="2:52" ht="13.5" thickBot="1" x14ac:dyDescent="0.25">
      <c r="K108" s="97" t="s">
        <v>2</v>
      </c>
      <c r="L108" s="63">
        <v>120.6279034338927</v>
      </c>
      <c r="M108" s="64">
        <v>176.81303011078552</v>
      </c>
      <c r="N108" s="64">
        <v>133.28301691611674</v>
      </c>
      <c r="O108" s="64">
        <v>104.63964855858502</v>
      </c>
      <c r="P108" s="64">
        <v>110.29239327274161</v>
      </c>
      <c r="Q108" s="64">
        <v>103.01274530468319</v>
      </c>
      <c r="R108" s="64">
        <v>144.14300190819165</v>
      </c>
      <c r="S108" s="64">
        <v>76.341714610644814</v>
      </c>
      <c r="T108" s="64">
        <v>55.252298919201777</v>
      </c>
      <c r="U108" s="64">
        <v>39.425325556964964</v>
      </c>
      <c r="V108" s="64">
        <v>14.398357881673503</v>
      </c>
      <c r="W108" s="64">
        <v>12.440418114838838</v>
      </c>
      <c r="X108" s="64">
        <v>11.128277356426217</v>
      </c>
      <c r="Y108" s="64">
        <v>17.495083803861071</v>
      </c>
      <c r="Z108" s="64">
        <v>10.248208893172951</v>
      </c>
      <c r="AA108" s="64">
        <v>7.9312742789464084</v>
      </c>
      <c r="AB108" s="64">
        <v>10.296541222319549</v>
      </c>
      <c r="AC108" s="64">
        <v>9.307584039528205</v>
      </c>
      <c r="AD108" s="64">
        <v>6.8848173004612763</v>
      </c>
      <c r="AE108" s="64">
        <v>4.9365611941084797</v>
      </c>
      <c r="AF108" s="64">
        <v>3.9237345493965439</v>
      </c>
      <c r="AG108" s="64">
        <v>3.3510671387339617</v>
      </c>
      <c r="AH108" s="64">
        <v>3.072166588967904</v>
      </c>
      <c r="AI108" s="64">
        <v>2.5677548155268113</v>
      </c>
      <c r="AJ108" s="64">
        <v>2.0181962415049393</v>
      </c>
      <c r="AK108" s="64">
        <v>2.5334556361022562</v>
      </c>
      <c r="AL108" s="64">
        <v>2.4095933317580709</v>
      </c>
      <c r="AM108" s="64">
        <v>1.8639637283322139</v>
      </c>
      <c r="AN108" s="64">
        <v>0.78583759386061947</v>
      </c>
      <c r="AO108" s="64">
        <v>0.7093627855328718</v>
      </c>
      <c r="AP108" s="64"/>
      <c r="AQ108" s="64"/>
      <c r="AR108" s="64"/>
      <c r="AS108" s="64"/>
      <c r="AT108" s="64"/>
      <c r="AU108" s="64"/>
      <c r="AV108" s="64"/>
      <c r="AW108" s="64"/>
      <c r="AX108" s="64"/>
      <c r="AY108" s="11"/>
    </row>
    <row r="109" spans="2:52" x14ac:dyDescent="0.2">
      <c r="K109" s="60"/>
      <c r="L109" s="86" t="s">
        <v>39</v>
      </c>
      <c r="M109" s="98"/>
      <c r="N109" s="98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</row>
    <row r="128" spans="2:11" ht="14.25" x14ac:dyDescent="0.25">
      <c r="B128" s="121" t="s">
        <v>46</v>
      </c>
      <c r="C128" s="121"/>
      <c r="D128" s="121"/>
      <c r="E128" s="121"/>
      <c r="F128" s="121"/>
      <c r="G128" s="121"/>
      <c r="H128" s="121"/>
      <c r="I128" s="121"/>
      <c r="J128" s="121"/>
      <c r="K128" s="121"/>
    </row>
    <row r="130" spans="11:51" ht="16.5" thickBot="1" x14ac:dyDescent="0.35">
      <c r="K130" s="100" t="s">
        <v>30</v>
      </c>
      <c r="L130" s="1"/>
      <c r="M130" s="1"/>
      <c r="N130" s="1"/>
      <c r="O130" s="1"/>
      <c r="P130" s="1"/>
    </row>
    <row r="131" spans="11:51" ht="13.5" thickBot="1" x14ac:dyDescent="0.25">
      <c r="K131" s="55"/>
      <c r="L131" s="101">
        <v>1990</v>
      </c>
      <c r="M131" s="102">
        <v>1991</v>
      </c>
      <c r="N131" s="102">
        <v>1992</v>
      </c>
      <c r="O131" s="102">
        <v>1993</v>
      </c>
      <c r="P131" s="102">
        <v>1994</v>
      </c>
      <c r="Q131" s="102">
        <v>1995</v>
      </c>
      <c r="R131" s="102">
        <v>1996</v>
      </c>
      <c r="S131" s="102">
        <v>1997</v>
      </c>
      <c r="T131" s="102">
        <v>1998</v>
      </c>
      <c r="U131" s="102">
        <v>1999</v>
      </c>
      <c r="V131" s="102">
        <v>2000</v>
      </c>
      <c r="W131" s="102">
        <v>2001</v>
      </c>
      <c r="X131" s="102">
        <v>2002</v>
      </c>
      <c r="Y131" s="102">
        <v>2003</v>
      </c>
      <c r="Z131" s="102">
        <v>2004</v>
      </c>
      <c r="AA131" s="102">
        <v>2005</v>
      </c>
      <c r="AB131" s="102">
        <v>2006</v>
      </c>
      <c r="AC131" s="102">
        <v>2007</v>
      </c>
      <c r="AD131" s="102">
        <v>2008</v>
      </c>
      <c r="AE131" s="102">
        <v>2009</v>
      </c>
      <c r="AF131" s="36">
        <v>2010</v>
      </c>
      <c r="AG131" s="36">
        <v>2011</v>
      </c>
      <c r="AH131" s="36">
        <v>2012</v>
      </c>
      <c r="AI131" s="36">
        <v>2013</v>
      </c>
      <c r="AJ131" s="36">
        <v>2014</v>
      </c>
      <c r="AK131" s="36">
        <v>2015</v>
      </c>
      <c r="AL131" s="36">
        <v>2016</v>
      </c>
      <c r="AM131" s="36">
        <v>2017</v>
      </c>
      <c r="AN131" s="36">
        <v>2018</v>
      </c>
      <c r="AO131" s="36">
        <v>2019</v>
      </c>
      <c r="AP131" s="36">
        <v>2020</v>
      </c>
      <c r="AQ131" s="36">
        <v>2021</v>
      </c>
      <c r="AR131" s="36">
        <v>2022</v>
      </c>
      <c r="AS131" s="36">
        <v>2023</v>
      </c>
      <c r="AT131" s="36">
        <v>2024</v>
      </c>
      <c r="AU131" s="36">
        <v>2025</v>
      </c>
      <c r="AV131" s="52">
        <v>2026</v>
      </c>
      <c r="AW131" s="52">
        <v>2027</v>
      </c>
      <c r="AX131" s="52">
        <v>2028</v>
      </c>
      <c r="AY131" s="53">
        <v>2029</v>
      </c>
    </row>
    <row r="132" spans="11:51" x14ac:dyDescent="0.2">
      <c r="K132" s="96" t="s">
        <v>5</v>
      </c>
      <c r="L132" s="59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103"/>
      <c r="AE132" s="103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>
        <v>10.659150900000002</v>
      </c>
      <c r="AQ132" s="60">
        <v>11.256907599999998</v>
      </c>
      <c r="AR132" s="60">
        <v>11.173890500000006</v>
      </c>
      <c r="AS132" s="60">
        <v>10.511060400000002</v>
      </c>
      <c r="AT132" s="60">
        <v>10.4795704</v>
      </c>
      <c r="AU132" s="60">
        <v>10.162311599999997</v>
      </c>
      <c r="AV132" s="56">
        <v>9.9907980999999957</v>
      </c>
      <c r="AW132" s="17">
        <v>9.9189592999999991</v>
      </c>
      <c r="AX132" s="56">
        <v>9.8294317999999912</v>
      </c>
      <c r="AY132" s="25">
        <v>9.5896307000000007</v>
      </c>
    </row>
    <row r="133" spans="11:51" ht="13.5" thickBot="1" x14ac:dyDescent="0.25">
      <c r="K133" s="97" t="s">
        <v>2</v>
      </c>
      <c r="L133" s="63">
        <v>84.454026574422144</v>
      </c>
      <c r="M133" s="64">
        <v>116.20713372901285</v>
      </c>
      <c r="N133" s="64">
        <v>85.016446211837945</v>
      </c>
      <c r="O133" s="64">
        <v>91.316575061583052</v>
      </c>
      <c r="P133" s="64">
        <v>96.442467913793863</v>
      </c>
      <c r="Q133" s="64">
        <v>81.823768193166373</v>
      </c>
      <c r="R133" s="64">
        <v>120.26003207544645</v>
      </c>
      <c r="S133" s="64">
        <v>80.123030722071164</v>
      </c>
      <c r="T133" s="64">
        <v>68.221117089416225</v>
      </c>
      <c r="U133" s="64">
        <v>56.641703960541662</v>
      </c>
      <c r="V133" s="64">
        <v>46.712365821357388</v>
      </c>
      <c r="W133" s="64">
        <v>46.207368182180133</v>
      </c>
      <c r="X133" s="64">
        <v>47.194125279217914</v>
      </c>
      <c r="Y133" s="64">
        <v>58.225507617442489</v>
      </c>
      <c r="Z133" s="64">
        <v>47.035658795632216</v>
      </c>
      <c r="AA133" s="64">
        <v>40.845026313984022</v>
      </c>
      <c r="AB133" s="64">
        <v>45.453908330000004</v>
      </c>
      <c r="AC133" s="64">
        <v>35.485015416084124</v>
      </c>
      <c r="AD133" s="104">
        <v>25.714959830745084</v>
      </c>
      <c r="AE133" s="104">
        <v>19.716936703243739</v>
      </c>
      <c r="AF133" s="64">
        <v>18.37972817934082</v>
      </c>
      <c r="AG133" s="64">
        <v>15.885438048881134</v>
      </c>
      <c r="AH133" s="64">
        <v>13.132851133933183</v>
      </c>
      <c r="AI133" s="64">
        <v>12.367828145751705</v>
      </c>
      <c r="AJ133" s="64">
        <v>10.096377620358371</v>
      </c>
      <c r="AK133" s="64">
        <v>9.0485330842518188</v>
      </c>
      <c r="AL133" s="64">
        <v>9.8189199512564205</v>
      </c>
      <c r="AM133" s="64">
        <v>9.6946420138500944</v>
      </c>
      <c r="AN133" s="64">
        <v>6.3058263176240352</v>
      </c>
      <c r="AO133" s="64">
        <v>7.0305607020645553</v>
      </c>
      <c r="AP133" s="64"/>
      <c r="AQ133" s="64"/>
      <c r="AR133" s="64"/>
      <c r="AS133" s="64"/>
      <c r="AT133" s="64"/>
      <c r="AU133" s="64"/>
      <c r="AV133" s="64"/>
      <c r="AW133" s="64"/>
      <c r="AX133" s="64"/>
      <c r="AY133" s="11"/>
    </row>
    <row r="134" spans="11:51" x14ac:dyDescent="0.2">
      <c r="L134" s="86" t="s">
        <v>39</v>
      </c>
    </row>
    <row r="137" spans="11:51" x14ac:dyDescent="0.2"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53" spans="2:11" x14ac:dyDescent="0.2">
      <c r="B153" s="121" t="s">
        <v>47</v>
      </c>
      <c r="C153" s="121"/>
      <c r="D153" s="121"/>
      <c r="E153" s="121"/>
      <c r="F153" s="121"/>
      <c r="G153" s="121"/>
      <c r="H153" s="121"/>
      <c r="I153" s="121"/>
      <c r="J153" s="121"/>
      <c r="K153" s="121"/>
    </row>
    <row r="178" spans="2:51" ht="14.25" x14ac:dyDescent="0.25">
      <c r="B178" s="121" t="s">
        <v>49</v>
      </c>
      <c r="C178" s="121"/>
      <c r="D178" s="121"/>
      <c r="E178" s="121"/>
      <c r="F178" s="121"/>
      <c r="G178" s="121"/>
      <c r="H178" s="121"/>
      <c r="I178" s="121"/>
      <c r="J178" s="121"/>
      <c r="K178" s="121"/>
    </row>
    <row r="180" spans="2:51" ht="16.5" thickBot="1" x14ac:dyDescent="0.35">
      <c r="K180" s="100" t="s">
        <v>31</v>
      </c>
      <c r="L180" s="1"/>
      <c r="M180" s="1"/>
      <c r="N180" s="1"/>
      <c r="O180" s="1"/>
      <c r="P180" s="1"/>
    </row>
    <row r="181" spans="2:51" ht="13.5" thickBot="1" x14ac:dyDescent="0.25">
      <c r="K181" s="105"/>
      <c r="L181" s="101">
        <v>1990</v>
      </c>
      <c r="M181" s="102">
        <v>1991</v>
      </c>
      <c r="N181" s="102">
        <v>1992</v>
      </c>
      <c r="O181" s="102">
        <v>1993</v>
      </c>
      <c r="P181" s="102">
        <v>1994</v>
      </c>
      <c r="Q181" s="102">
        <v>1995</v>
      </c>
      <c r="R181" s="102">
        <v>1996</v>
      </c>
      <c r="S181" s="102">
        <v>1997</v>
      </c>
      <c r="T181" s="102">
        <v>1998</v>
      </c>
      <c r="U181" s="102">
        <v>1999</v>
      </c>
      <c r="V181" s="102">
        <v>2000</v>
      </c>
      <c r="W181" s="102">
        <v>2001</v>
      </c>
      <c r="X181" s="102">
        <v>2002</v>
      </c>
      <c r="Y181" s="102">
        <v>2003</v>
      </c>
      <c r="Z181" s="102">
        <v>2004</v>
      </c>
      <c r="AA181" s="102">
        <v>2005</v>
      </c>
      <c r="AB181" s="102">
        <v>2006</v>
      </c>
      <c r="AC181" s="102">
        <v>2007</v>
      </c>
      <c r="AD181" s="102">
        <v>2008</v>
      </c>
      <c r="AE181" s="102">
        <v>2009</v>
      </c>
      <c r="AF181" s="36">
        <v>2010</v>
      </c>
      <c r="AG181" s="36">
        <v>2011</v>
      </c>
      <c r="AH181" s="36">
        <v>2012</v>
      </c>
      <c r="AI181" s="36">
        <v>2013</v>
      </c>
      <c r="AJ181" s="36">
        <v>2014</v>
      </c>
      <c r="AK181" s="36">
        <v>2015</v>
      </c>
      <c r="AL181" s="36">
        <v>2016</v>
      </c>
      <c r="AM181" s="36">
        <v>2017</v>
      </c>
      <c r="AN181" s="36">
        <v>2018</v>
      </c>
      <c r="AO181" s="36">
        <v>2019</v>
      </c>
      <c r="AP181" s="36">
        <v>2020</v>
      </c>
      <c r="AQ181" s="36">
        <v>2021</v>
      </c>
      <c r="AR181" s="36">
        <v>2022</v>
      </c>
      <c r="AS181" s="36">
        <v>2023</v>
      </c>
      <c r="AT181" s="36">
        <v>2024</v>
      </c>
      <c r="AU181" s="36">
        <v>2025</v>
      </c>
      <c r="AV181" s="52">
        <v>2026</v>
      </c>
      <c r="AW181" s="52">
        <v>2027</v>
      </c>
      <c r="AX181" s="52">
        <v>2028</v>
      </c>
      <c r="AY181" s="53">
        <v>2029</v>
      </c>
    </row>
    <row r="182" spans="2:51" x14ac:dyDescent="0.2">
      <c r="K182" s="96" t="s">
        <v>5</v>
      </c>
      <c r="L182" s="106"/>
      <c r="M182" s="72"/>
      <c r="N182" s="72"/>
      <c r="O182" s="72"/>
      <c r="P182" s="72"/>
      <c r="Q182" s="72"/>
      <c r="R182" s="72"/>
      <c r="S182" s="72"/>
      <c r="T182" s="72"/>
      <c r="U182" s="72"/>
      <c r="V182" s="107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>
        <v>9.7847714999999909</v>
      </c>
      <c r="AQ182" s="72">
        <v>11.683441200000001</v>
      </c>
      <c r="AR182" s="72">
        <v>11.072633199999995</v>
      </c>
      <c r="AS182" s="72">
        <v>10.187911499999991</v>
      </c>
      <c r="AT182" s="72">
        <v>10.371110599999993</v>
      </c>
      <c r="AU182" s="72">
        <v>9.7549890999999871</v>
      </c>
      <c r="AV182" s="72">
        <v>9.6060837999999968</v>
      </c>
      <c r="AW182" s="72">
        <v>9.3864594000000015</v>
      </c>
      <c r="AX182" s="72">
        <v>9.1082848999999992</v>
      </c>
      <c r="AY182" s="74">
        <v>8.8795597000000015</v>
      </c>
    </row>
    <row r="183" spans="2:51" ht="13.5" thickBot="1" x14ac:dyDescent="0.25">
      <c r="K183" s="97" t="s">
        <v>2</v>
      </c>
      <c r="L183" s="108">
        <v>0.73846296050593718</v>
      </c>
      <c r="M183" s="84">
        <v>1.166508366890231</v>
      </c>
      <c r="N183" s="84">
        <v>1.4509287658916872</v>
      </c>
      <c r="O183" s="84">
        <v>2.9399236098747625</v>
      </c>
      <c r="P183" s="84">
        <v>7.5974698097108648</v>
      </c>
      <c r="Q183" s="84">
        <v>13.72204894575534</v>
      </c>
      <c r="R183" s="84">
        <v>18.43543337549837</v>
      </c>
      <c r="S183" s="84">
        <v>19.433359796824369</v>
      </c>
      <c r="T183" s="84">
        <v>20.423312597775091</v>
      </c>
      <c r="U183" s="84">
        <v>20.506317189719454</v>
      </c>
      <c r="V183" s="84">
        <v>20.535803326214957</v>
      </c>
      <c r="W183" s="84">
        <v>21.112336240968819</v>
      </c>
      <c r="X183" s="84">
        <v>21.076871647261878</v>
      </c>
      <c r="Y183" s="84">
        <v>20.43577211729648</v>
      </c>
      <c r="Z183" s="84">
        <v>20.318193547612864</v>
      </c>
      <c r="AA183" s="84">
        <v>17.758137360759992</v>
      </c>
      <c r="AB183" s="84">
        <v>16.108688667597729</v>
      </c>
      <c r="AC183" s="84">
        <v>11.748960743558605</v>
      </c>
      <c r="AD183" s="84">
        <v>11.904320233882274</v>
      </c>
      <c r="AE183" s="84">
        <v>11.37047739279655</v>
      </c>
      <c r="AF183" s="84">
        <v>13.268347214665232</v>
      </c>
      <c r="AG183" s="84">
        <v>10.931499083902425</v>
      </c>
      <c r="AH183" s="84">
        <v>7.7464680006287052</v>
      </c>
      <c r="AI183" s="84">
        <v>6.6070412106029552</v>
      </c>
      <c r="AJ183" s="84">
        <v>5.1101090056151479</v>
      </c>
      <c r="AK183" s="84">
        <v>4.3303050679444217</v>
      </c>
      <c r="AL183" s="84">
        <v>4.9036507560784708</v>
      </c>
      <c r="AM183" s="84">
        <v>5.0862271730531408</v>
      </c>
      <c r="AN183" s="84">
        <v>3.4007491042177156</v>
      </c>
      <c r="AO183" s="84">
        <v>3.9139529301784601</v>
      </c>
      <c r="AP183" s="84"/>
      <c r="AQ183" s="84"/>
      <c r="AR183" s="84"/>
      <c r="AS183" s="84"/>
      <c r="AT183" s="84"/>
      <c r="AU183" s="84"/>
      <c r="AV183" s="84"/>
      <c r="AW183" s="84"/>
      <c r="AX183" s="84"/>
      <c r="AY183" s="29"/>
    </row>
    <row r="184" spans="2:51" x14ac:dyDescent="0.2">
      <c r="L184" s="86" t="s">
        <v>40</v>
      </c>
    </row>
    <row r="203" spans="2:51" ht="14.25" x14ac:dyDescent="0.25">
      <c r="B203" s="121" t="s">
        <v>50</v>
      </c>
      <c r="C203" s="121"/>
      <c r="D203" s="121"/>
      <c r="E203" s="121"/>
      <c r="F203" s="121"/>
      <c r="G203" s="121"/>
      <c r="H203" s="121"/>
      <c r="I203" s="121"/>
      <c r="J203" s="121"/>
      <c r="K203" s="121"/>
    </row>
    <row r="205" spans="2:51" ht="16.5" thickBot="1" x14ac:dyDescent="0.35">
      <c r="K205" s="100" t="s">
        <v>32</v>
      </c>
      <c r="L205" s="1"/>
      <c r="M205" s="1"/>
      <c r="N205" s="1"/>
      <c r="O205" s="1"/>
      <c r="P205" s="1"/>
    </row>
    <row r="206" spans="2:51" ht="13.5" thickBot="1" x14ac:dyDescent="0.25">
      <c r="K206" s="88"/>
      <c r="L206" s="101">
        <v>1990</v>
      </c>
      <c r="M206" s="102">
        <v>1991</v>
      </c>
      <c r="N206" s="102">
        <v>1992</v>
      </c>
      <c r="O206" s="102">
        <v>1993</v>
      </c>
      <c r="P206" s="102">
        <v>1994</v>
      </c>
      <c r="Q206" s="102">
        <v>1995</v>
      </c>
      <c r="R206" s="102">
        <v>1996</v>
      </c>
      <c r="S206" s="102">
        <v>1997</v>
      </c>
      <c r="T206" s="102">
        <v>1998</v>
      </c>
      <c r="U206" s="102">
        <v>1999</v>
      </c>
      <c r="V206" s="102">
        <v>2000</v>
      </c>
      <c r="W206" s="102">
        <v>2001</v>
      </c>
      <c r="X206" s="102">
        <v>2002</v>
      </c>
      <c r="Y206" s="102">
        <v>2003</v>
      </c>
      <c r="Z206" s="102">
        <v>2004</v>
      </c>
      <c r="AA206" s="102">
        <v>2005</v>
      </c>
      <c r="AB206" s="102">
        <v>2006</v>
      </c>
      <c r="AC206" s="102">
        <v>2007</v>
      </c>
      <c r="AD206" s="102">
        <v>2008</v>
      </c>
      <c r="AE206" s="102">
        <v>2009</v>
      </c>
      <c r="AF206" s="36">
        <v>2010</v>
      </c>
      <c r="AG206" s="36">
        <v>2011</v>
      </c>
      <c r="AH206" s="36">
        <v>2012</v>
      </c>
      <c r="AI206" s="36">
        <v>2013</v>
      </c>
      <c r="AJ206" s="36">
        <v>2014</v>
      </c>
      <c r="AK206" s="36">
        <v>2015</v>
      </c>
      <c r="AL206" s="36">
        <v>2016</v>
      </c>
      <c r="AM206" s="36">
        <v>2017</v>
      </c>
      <c r="AN206" s="36">
        <v>2018</v>
      </c>
      <c r="AO206" s="36">
        <v>2019</v>
      </c>
      <c r="AP206" s="36">
        <v>2020</v>
      </c>
      <c r="AQ206" s="36">
        <v>2021</v>
      </c>
      <c r="AR206" s="36">
        <v>2022</v>
      </c>
      <c r="AS206" s="36">
        <v>2023</v>
      </c>
      <c r="AT206" s="36">
        <v>2024</v>
      </c>
      <c r="AU206" s="36">
        <v>2025</v>
      </c>
      <c r="AV206" s="52">
        <v>2026</v>
      </c>
      <c r="AW206" s="52">
        <v>2027</v>
      </c>
      <c r="AX206" s="52">
        <v>2028</v>
      </c>
      <c r="AY206" s="53">
        <v>2029</v>
      </c>
    </row>
    <row r="207" spans="2:51" x14ac:dyDescent="0.2">
      <c r="K207" s="96" t="s">
        <v>5</v>
      </c>
      <c r="L207" s="106"/>
      <c r="M207" s="72"/>
      <c r="N207" s="72"/>
      <c r="O207" s="72"/>
      <c r="P207" s="72"/>
      <c r="Q207" s="72"/>
      <c r="R207" s="72"/>
      <c r="S207" s="72"/>
      <c r="T207" s="72"/>
      <c r="U207" s="72"/>
      <c r="V207" s="107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>
        <v>0.16404910000000006</v>
      </c>
      <c r="AQ207" s="72">
        <v>0.16803540000000003</v>
      </c>
      <c r="AR207" s="72">
        <v>0.16893450000000002</v>
      </c>
      <c r="AS207" s="72">
        <v>0.16000329999999999</v>
      </c>
      <c r="AT207" s="72">
        <v>0.15931439999999997</v>
      </c>
      <c r="AU207" s="72">
        <v>0.15591069999999996</v>
      </c>
      <c r="AV207" s="72">
        <v>0.14891389999999996</v>
      </c>
      <c r="AW207" s="72">
        <v>0.14810719999999994</v>
      </c>
      <c r="AX207" s="72">
        <v>0.14606259999999999</v>
      </c>
      <c r="AY207" s="74">
        <v>0.13595959999999993</v>
      </c>
    </row>
    <row r="208" spans="2:51" ht="13.5" thickBot="1" x14ac:dyDescent="0.25">
      <c r="K208" s="97" t="s">
        <v>2</v>
      </c>
      <c r="L208" s="108">
        <v>0.39907381650439028</v>
      </c>
      <c r="M208" s="84">
        <v>0.57931745690962766</v>
      </c>
      <c r="N208" s="84">
        <v>0.50496193664124611</v>
      </c>
      <c r="O208" s="84">
        <v>0.54894052503658575</v>
      </c>
      <c r="P208" s="84">
        <v>0.66779370162452167</v>
      </c>
      <c r="Q208" s="84">
        <v>0.56906498551675577</v>
      </c>
      <c r="R208" s="84">
        <v>0.80883905898312114</v>
      </c>
      <c r="S208" s="84">
        <v>0.64313974210629199</v>
      </c>
      <c r="T208" s="84">
        <v>0.59950008838017899</v>
      </c>
      <c r="U208" s="84">
        <v>0.6169029693241318</v>
      </c>
      <c r="V208" s="84">
        <v>0.56500989895592391</v>
      </c>
      <c r="W208" s="84">
        <v>0.55647559773236488</v>
      </c>
      <c r="X208" s="84">
        <v>0.56470188303662738</v>
      </c>
      <c r="Y208" s="84">
        <v>0.6546289946293703</v>
      </c>
      <c r="Z208" s="84">
        <v>0.54764362107064801</v>
      </c>
      <c r="AA208" s="84">
        <v>0.34484705493440004</v>
      </c>
      <c r="AB208" s="84">
        <v>0.43370986400998179</v>
      </c>
      <c r="AC208" s="84">
        <v>0.37838645507945662</v>
      </c>
      <c r="AD208" s="84">
        <v>0.35160067870962752</v>
      </c>
      <c r="AE208" s="84">
        <v>0.29610379730991282</v>
      </c>
      <c r="AF208" s="84">
        <v>0.2817088552368881</v>
      </c>
      <c r="AG208" s="84">
        <v>0.23994753130852189</v>
      </c>
      <c r="AH208" s="84">
        <v>0.21602379908065888</v>
      </c>
      <c r="AI208" s="84">
        <v>0.21908047369071398</v>
      </c>
      <c r="AJ208" s="84">
        <v>0.2004398496773877</v>
      </c>
      <c r="AK208" s="84">
        <v>0.17448616891434524</v>
      </c>
      <c r="AL208" s="84">
        <v>0.19127307147354042</v>
      </c>
      <c r="AM208" s="84">
        <v>0.17907055912919115</v>
      </c>
      <c r="AN208" s="84">
        <v>9.1263952349156574E-2</v>
      </c>
      <c r="AO208" s="84">
        <v>7.8721607093940313E-2</v>
      </c>
      <c r="AP208" s="84"/>
      <c r="AQ208" s="84"/>
      <c r="AR208" s="84"/>
      <c r="AS208" s="84"/>
      <c r="AT208" s="84"/>
      <c r="AU208" s="84"/>
      <c r="AV208" s="84"/>
      <c r="AW208" s="84"/>
      <c r="AX208" s="84"/>
      <c r="AY208" s="29"/>
    </row>
    <row r="209" spans="12:12" x14ac:dyDescent="0.2">
      <c r="L209" s="86" t="s">
        <v>40</v>
      </c>
    </row>
    <row r="228" spans="2:51" x14ac:dyDescent="0.2">
      <c r="B228" s="121" t="s">
        <v>51</v>
      </c>
      <c r="C228" s="121"/>
      <c r="D228" s="121"/>
      <c r="E228" s="121"/>
      <c r="F228" s="121"/>
      <c r="G228" s="121"/>
      <c r="H228" s="121"/>
      <c r="I228" s="121"/>
      <c r="J228" s="121"/>
      <c r="K228" s="121"/>
    </row>
    <row r="230" spans="2:51" ht="13.5" thickBot="1" x14ac:dyDescent="0.25">
      <c r="K230" s="100" t="s">
        <v>33</v>
      </c>
      <c r="L230" s="1"/>
      <c r="M230" s="1"/>
      <c r="N230" s="1"/>
      <c r="O230" s="1"/>
      <c r="P230" s="1"/>
    </row>
    <row r="231" spans="2:51" ht="13.5" thickBot="1" x14ac:dyDescent="0.25">
      <c r="K231" s="105"/>
      <c r="L231" s="101">
        <v>1990</v>
      </c>
      <c r="M231" s="102">
        <v>1991</v>
      </c>
      <c r="N231" s="102">
        <v>1992</v>
      </c>
      <c r="O231" s="102">
        <v>1993</v>
      </c>
      <c r="P231" s="102">
        <v>1994</v>
      </c>
      <c r="Q231" s="102">
        <v>1995</v>
      </c>
      <c r="R231" s="102">
        <v>1996</v>
      </c>
      <c r="S231" s="102">
        <v>1997</v>
      </c>
      <c r="T231" s="102">
        <v>1998</v>
      </c>
      <c r="U231" s="102">
        <v>1999</v>
      </c>
      <c r="V231" s="102">
        <v>2000</v>
      </c>
      <c r="W231" s="102">
        <v>2001</v>
      </c>
      <c r="X231" s="102">
        <v>2002</v>
      </c>
      <c r="Y231" s="102">
        <v>2003</v>
      </c>
      <c r="Z231" s="102">
        <v>2004</v>
      </c>
      <c r="AA231" s="102">
        <v>2005</v>
      </c>
      <c r="AB231" s="102">
        <v>2006</v>
      </c>
      <c r="AC231" s="102">
        <v>2007</v>
      </c>
      <c r="AD231" s="102">
        <v>2008</v>
      </c>
      <c r="AE231" s="102">
        <v>2009</v>
      </c>
      <c r="AF231" s="36">
        <v>2010</v>
      </c>
      <c r="AG231" s="36">
        <v>2011</v>
      </c>
      <c r="AH231" s="36">
        <v>2012</v>
      </c>
      <c r="AI231" s="36">
        <v>2013</v>
      </c>
      <c r="AJ231" s="36">
        <v>2014</v>
      </c>
      <c r="AK231" s="36">
        <v>2015</v>
      </c>
      <c r="AL231" s="36">
        <v>2016</v>
      </c>
      <c r="AM231" s="36">
        <v>2017</v>
      </c>
      <c r="AN231" s="36">
        <v>2018</v>
      </c>
      <c r="AO231" s="36">
        <v>2019</v>
      </c>
      <c r="AP231" s="36">
        <v>2020</v>
      </c>
      <c r="AQ231" s="36">
        <v>2021</v>
      </c>
      <c r="AR231" s="36">
        <v>2022</v>
      </c>
      <c r="AS231" s="36">
        <v>2023</v>
      </c>
      <c r="AT231" s="36">
        <v>2024</v>
      </c>
      <c r="AU231" s="36">
        <v>2025</v>
      </c>
      <c r="AV231" s="52">
        <v>2026</v>
      </c>
      <c r="AW231" s="52">
        <v>2027</v>
      </c>
      <c r="AX231" s="52">
        <v>2028</v>
      </c>
      <c r="AY231" s="53">
        <v>2029</v>
      </c>
    </row>
    <row r="232" spans="2:51" x14ac:dyDescent="0.2">
      <c r="K232" s="96" t="s">
        <v>5</v>
      </c>
      <c r="L232" s="106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1"/>
      <c r="AB232" s="71"/>
      <c r="AC232" s="71"/>
      <c r="AD232" s="71"/>
      <c r="AE232" s="71"/>
      <c r="AF232" s="72"/>
      <c r="AG232" s="72"/>
      <c r="AH232" s="72"/>
      <c r="AI232" s="71"/>
      <c r="AJ232" s="71"/>
      <c r="AK232" s="71"/>
      <c r="AL232" s="71"/>
      <c r="AM232" s="71"/>
      <c r="AN232" s="71"/>
      <c r="AO232" s="71"/>
      <c r="AP232" s="71">
        <v>11.000190100000001</v>
      </c>
      <c r="AQ232" s="71">
        <v>11.321201099999994</v>
      </c>
      <c r="AR232" s="71">
        <v>11.328166700000002</v>
      </c>
      <c r="AS232" s="71">
        <v>11.1962083</v>
      </c>
      <c r="AT232" s="71">
        <v>11.3096915</v>
      </c>
      <c r="AU232" s="71">
        <v>11.246693900000002</v>
      </c>
      <c r="AV232" s="72">
        <v>11.122701399999995</v>
      </c>
      <c r="AW232" s="72">
        <v>11.185806899999999</v>
      </c>
      <c r="AX232" s="72">
        <v>11.174576300000002</v>
      </c>
      <c r="AY232" s="74">
        <v>10.991224699999998</v>
      </c>
    </row>
    <row r="233" spans="2:51" ht="13.5" thickBot="1" x14ac:dyDescent="0.25">
      <c r="K233" s="97" t="s">
        <v>2</v>
      </c>
      <c r="L233" s="108">
        <v>2.6931474882250166</v>
      </c>
      <c r="M233" s="84">
        <v>3.9310743845928213</v>
      </c>
      <c r="N233" s="84">
        <v>3.5834632069589936</v>
      </c>
      <c r="O233" s="84">
        <v>4.4710095926513267</v>
      </c>
      <c r="P233" s="84">
        <v>6.6509484775654331</v>
      </c>
      <c r="Q233" s="84">
        <v>8.3895233931446427</v>
      </c>
      <c r="R233" s="84">
        <v>11.67529242870329</v>
      </c>
      <c r="S233" s="84">
        <v>10.716614411493465</v>
      </c>
      <c r="T233" s="84">
        <v>10.993373920942753</v>
      </c>
      <c r="U233" s="84">
        <v>10.974414773205424</v>
      </c>
      <c r="V233" s="84">
        <v>10.86024434896062</v>
      </c>
      <c r="W233" s="84">
        <v>11.402343602035591</v>
      </c>
      <c r="X233" s="84">
        <v>11.164931015789229</v>
      </c>
      <c r="Y233" s="84">
        <v>12.023626642829893</v>
      </c>
      <c r="Z233" s="84">
        <v>11.84687254866817</v>
      </c>
      <c r="AA233" s="84">
        <v>10.550950423400003</v>
      </c>
      <c r="AB233" s="84">
        <v>10.225435115937215</v>
      </c>
      <c r="AC233" s="84">
        <v>7.8745225976879283</v>
      </c>
      <c r="AD233" s="84">
        <v>7.55386303647101</v>
      </c>
      <c r="AE233" s="84">
        <v>6.64201605530614</v>
      </c>
      <c r="AF233" s="84">
        <v>8.1733760389353307</v>
      </c>
      <c r="AG233" s="84">
        <v>7.5756989681213431</v>
      </c>
      <c r="AH233" s="84">
        <v>7.1327605718776477</v>
      </c>
      <c r="AI233" s="84">
        <v>7.0763751724712201</v>
      </c>
      <c r="AJ233" s="84">
        <v>6.7635346702470551</v>
      </c>
      <c r="AK233" s="84">
        <v>6.1656492997721601</v>
      </c>
      <c r="AL233" s="84">
        <v>6.9594665036051717</v>
      </c>
      <c r="AM233" s="84">
        <v>8.2973296079903722</v>
      </c>
      <c r="AN233" s="84">
        <v>4.2755337089539562</v>
      </c>
      <c r="AO233" s="84">
        <v>4.6356073373673672</v>
      </c>
      <c r="AP233" s="84"/>
      <c r="AQ233" s="84"/>
      <c r="AR233" s="84"/>
      <c r="AS233" s="84"/>
      <c r="AT233" s="84"/>
      <c r="AU233" s="84"/>
      <c r="AV233" s="84"/>
      <c r="AW233" s="84"/>
      <c r="AX233" s="84"/>
      <c r="AY233" s="29"/>
    </row>
    <row r="234" spans="2:51" x14ac:dyDescent="0.2">
      <c r="L234" s="86" t="s">
        <v>40</v>
      </c>
    </row>
    <row r="253" spans="2:51" x14ac:dyDescent="0.2">
      <c r="B253" s="121" t="s">
        <v>52</v>
      </c>
      <c r="C253" s="121"/>
      <c r="D253" s="121"/>
      <c r="E253" s="121"/>
      <c r="F253" s="121"/>
      <c r="G253" s="121"/>
      <c r="H253" s="121"/>
      <c r="I253" s="121"/>
      <c r="J253" s="121"/>
      <c r="K253" s="121"/>
    </row>
    <row r="255" spans="2:51" ht="13.5" thickBot="1" x14ac:dyDescent="0.25">
      <c r="K255" s="100" t="s">
        <v>34</v>
      </c>
      <c r="L255" s="1"/>
      <c r="M255" s="1"/>
      <c r="N255" s="1"/>
      <c r="O255" s="1"/>
      <c r="P255" s="1"/>
    </row>
    <row r="256" spans="2:51" ht="13.5" thickBot="1" x14ac:dyDescent="0.25">
      <c r="K256" s="105"/>
      <c r="L256" s="101">
        <v>1990</v>
      </c>
      <c r="M256" s="102">
        <v>1991</v>
      </c>
      <c r="N256" s="102">
        <v>1992</v>
      </c>
      <c r="O256" s="102">
        <v>1993</v>
      </c>
      <c r="P256" s="102">
        <v>1994</v>
      </c>
      <c r="Q256" s="102">
        <v>1995</v>
      </c>
      <c r="R256" s="102">
        <v>1996</v>
      </c>
      <c r="S256" s="102">
        <v>1997</v>
      </c>
      <c r="T256" s="102">
        <v>1998</v>
      </c>
      <c r="U256" s="102">
        <v>1999</v>
      </c>
      <c r="V256" s="102">
        <v>2000</v>
      </c>
      <c r="W256" s="102">
        <v>2001</v>
      </c>
      <c r="X256" s="102">
        <v>2002</v>
      </c>
      <c r="Y256" s="102">
        <v>2003</v>
      </c>
      <c r="Z256" s="102">
        <v>2004</v>
      </c>
      <c r="AA256" s="102">
        <v>2005</v>
      </c>
      <c r="AB256" s="102">
        <v>2006</v>
      </c>
      <c r="AC256" s="102">
        <v>2007</v>
      </c>
      <c r="AD256" s="102">
        <v>2008</v>
      </c>
      <c r="AE256" s="102">
        <v>2009</v>
      </c>
      <c r="AF256" s="36">
        <v>2010</v>
      </c>
      <c r="AG256" s="36">
        <v>2011</v>
      </c>
      <c r="AH256" s="36">
        <v>2012</v>
      </c>
      <c r="AI256" s="36">
        <v>2013</v>
      </c>
      <c r="AJ256" s="36">
        <v>2014</v>
      </c>
      <c r="AK256" s="36">
        <v>2015</v>
      </c>
      <c r="AL256" s="36">
        <v>2016</v>
      </c>
      <c r="AM256" s="36">
        <v>2017</v>
      </c>
      <c r="AN256" s="36">
        <v>2018</v>
      </c>
      <c r="AO256" s="36">
        <v>2019</v>
      </c>
      <c r="AP256" s="36">
        <v>2020</v>
      </c>
      <c r="AQ256" s="36">
        <v>2021</v>
      </c>
      <c r="AR256" s="36">
        <v>2022</v>
      </c>
      <c r="AS256" s="36">
        <v>2023</v>
      </c>
      <c r="AT256" s="36">
        <v>2024</v>
      </c>
      <c r="AU256" s="36">
        <v>2025</v>
      </c>
      <c r="AV256" s="52">
        <v>2026</v>
      </c>
      <c r="AW256" s="52">
        <v>2027</v>
      </c>
      <c r="AX256" s="52">
        <v>2028</v>
      </c>
      <c r="AY256" s="53">
        <v>2029</v>
      </c>
    </row>
    <row r="257" spans="11:51" x14ac:dyDescent="0.2">
      <c r="K257" s="96" t="s">
        <v>5</v>
      </c>
      <c r="L257" s="106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1"/>
      <c r="AB257" s="71"/>
      <c r="AC257" s="71"/>
      <c r="AD257" s="71"/>
      <c r="AE257" s="71"/>
      <c r="AF257" s="72"/>
      <c r="AG257" s="72"/>
      <c r="AH257" s="72"/>
      <c r="AI257" s="71"/>
      <c r="AJ257" s="71"/>
      <c r="AK257" s="71"/>
      <c r="AL257" s="71"/>
      <c r="AM257" s="71"/>
      <c r="AN257" s="71"/>
      <c r="AO257" s="71"/>
      <c r="AP257" s="71">
        <v>1.8102706</v>
      </c>
      <c r="AQ257" s="71">
        <v>2.1859270999999989</v>
      </c>
      <c r="AR257" s="71">
        <v>2.0806599000000006</v>
      </c>
      <c r="AS257" s="71">
        <v>1.9182351</v>
      </c>
      <c r="AT257" s="71">
        <v>1.9565904999999992</v>
      </c>
      <c r="AU257" s="71">
        <v>1.8382171999999999</v>
      </c>
      <c r="AV257" s="72">
        <v>1.7988181000000003</v>
      </c>
      <c r="AW257" s="72">
        <v>1.7607114000000001</v>
      </c>
      <c r="AX257" s="72">
        <v>1.7060544999999994</v>
      </c>
      <c r="AY257" s="74">
        <v>1.6487462999999991</v>
      </c>
    </row>
    <row r="258" spans="11:51" ht="13.5" thickBot="1" x14ac:dyDescent="0.25">
      <c r="K258" s="97" t="s">
        <v>2</v>
      </c>
      <c r="L258" s="108">
        <v>0.4512688928526597</v>
      </c>
      <c r="M258" s="84">
        <v>0.65751913051681754</v>
      </c>
      <c r="N258" s="84">
        <v>0.65697355089491294</v>
      </c>
      <c r="O258" s="84">
        <v>0.9878339684124342</v>
      </c>
      <c r="P258" s="84">
        <v>2.1074692809151747</v>
      </c>
      <c r="Q258" s="84">
        <v>3.3981333326559224</v>
      </c>
      <c r="R258" s="84">
        <v>4.6551934100277217</v>
      </c>
      <c r="S258" s="84">
        <v>4.6096784126538974</v>
      </c>
      <c r="T258" s="84">
        <v>4.8866115254960487</v>
      </c>
      <c r="U258" s="84">
        <v>4.8820893418931286</v>
      </c>
      <c r="V258" s="84">
        <v>4.9435671371490635</v>
      </c>
      <c r="W258" s="84">
        <v>5.094283479529083</v>
      </c>
      <c r="X258" s="84">
        <v>4.7654992841026198</v>
      </c>
      <c r="Y258" s="84">
        <v>4.9303667576755341</v>
      </c>
      <c r="Z258" s="84">
        <v>4.8676118692939339</v>
      </c>
      <c r="AA258" s="84">
        <v>4.104150985096001</v>
      </c>
      <c r="AB258" s="84">
        <v>3.7470730198245321</v>
      </c>
      <c r="AC258" s="84">
        <v>2.8434691295588261</v>
      </c>
      <c r="AD258" s="84">
        <v>2.9304985088023812</v>
      </c>
      <c r="AE258" s="84">
        <v>2.2486710445692988</v>
      </c>
      <c r="AF258" s="84">
        <v>2.695759164139031</v>
      </c>
      <c r="AG258" s="84">
        <v>2.1987853207653481</v>
      </c>
      <c r="AH258" s="84">
        <v>1.5501952442541178</v>
      </c>
      <c r="AI258" s="84">
        <v>1.3262313719554659</v>
      </c>
      <c r="AJ258" s="84">
        <v>0.96398023693420287</v>
      </c>
      <c r="AK258" s="84">
        <v>0.76427019339341518</v>
      </c>
      <c r="AL258" s="84">
        <v>0.89858401168334356</v>
      </c>
      <c r="AM258" s="84">
        <v>0.95653034919522706</v>
      </c>
      <c r="AN258" s="84">
        <v>0.59314166786365796</v>
      </c>
      <c r="AO258" s="84">
        <v>0.68782319913732792</v>
      </c>
      <c r="AP258" s="84"/>
      <c r="AQ258" s="84"/>
      <c r="AR258" s="84"/>
      <c r="AS258" s="84"/>
      <c r="AT258" s="84"/>
      <c r="AU258" s="84"/>
      <c r="AV258" s="84"/>
      <c r="AW258" s="84"/>
      <c r="AX258" s="84"/>
      <c r="AY258" s="29"/>
    </row>
    <row r="259" spans="11:51" x14ac:dyDescent="0.2">
      <c r="L259" s="86" t="s">
        <v>40</v>
      </c>
    </row>
    <row r="278" spans="2:51" x14ac:dyDescent="0.2">
      <c r="B278" s="121" t="s">
        <v>53</v>
      </c>
      <c r="C278" s="121"/>
      <c r="D278" s="121"/>
      <c r="E278" s="121"/>
      <c r="F278" s="121"/>
      <c r="G278" s="121"/>
      <c r="H278" s="121"/>
      <c r="I278" s="121"/>
      <c r="J278" s="121"/>
      <c r="K278" s="121"/>
    </row>
    <row r="280" spans="2:51" ht="13.5" thickBot="1" x14ac:dyDescent="0.25">
      <c r="K280" s="100" t="s">
        <v>35</v>
      </c>
      <c r="L280" s="1"/>
      <c r="M280" s="1"/>
      <c r="N280" s="1"/>
      <c r="O280" s="1"/>
      <c r="P280" s="1"/>
    </row>
    <row r="281" spans="2:51" ht="13.5" thickBot="1" x14ac:dyDescent="0.25">
      <c r="K281" s="105"/>
      <c r="L281" s="89">
        <v>1990</v>
      </c>
      <c r="M281" s="89">
        <v>1991</v>
      </c>
      <c r="N281" s="89">
        <v>1992</v>
      </c>
      <c r="O281" s="89">
        <v>1993</v>
      </c>
      <c r="P281" s="89">
        <v>1994</v>
      </c>
      <c r="Q281" s="89">
        <v>1995</v>
      </c>
      <c r="R281" s="89">
        <v>1996</v>
      </c>
      <c r="S281" s="89">
        <v>1997</v>
      </c>
      <c r="T281" s="89">
        <v>1998</v>
      </c>
      <c r="U281" s="89">
        <v>1999</v>
      </c>
      <c r="V281" s="89">
        <v>2000</v>
      </c>
      <c r="W281" s="89">
        <v>2001</v>
      </c>
      <c r="X281" s="89">
        <v>2002</v>
      </c>
      <c r="Y281" s="89">
        <v>2003</v>
      </c>
      <c r="Z281" s="89">
        <v>2004</v>
      </c>
      <c r="AA281" s="89">
        <v>2005</v>
      </c>
      <c r="AB281" s="89">
        <v>2006</v>
      </c>
      <c r="AC281" s="89">
        <v>2007</v>
      </c>
      <c r="AD281" s="89">
        <v>2008</v>
      </c>
      <c r="AE281" s="89">
        <v>2009</v>
      </c>
      <c r="AF281" s="52">
        <v>2010</v>
      </c>
      <c r="AG281" s="52">
        <v>2011</v>
      </c>
      <c r="AH281" s="52">
        <v>2012</v>
      </c>
      <c r="AI281" s="52">
        <v>2013</v>
      </c>
      <c r="AJ281" s="52">
        <v>2014</v>
      </c>
      <c r="AK281" s="52">
        <v>2015</v>
      </c>
      <c r="AL281" s="52">
        <v>2016</v>
      </c>
      <c r="AM281" s="52">
        <v>2017</v>
      </c>
      <c r="AN281" s="52">
        <v>2018</v>
      </c>
      <c r="AO281" s="52">
        <v>2019</v>
      </c>
      <c r="AP281" s="52">
        <v>2020</v>
      </c>
      <c r="AQ281" s="52">
        <v>2021</v>
      </c>
      <c r="AR281" s="52">
        <v>2022</v>
      </c>
      <c r="AS281" s="52">
        <v>2023</v>
      </c>
      <c r="AT281" s="52">
        <v>2024</v>
      </c>
      <c r="AU281" s="52">
        <v>2025</v>
      </c>
      <c r="AV281" s="52">
        <v>2026</v>
      </c>
      <c r="AW281" s="52">
        <v>2027</v>
      </c>
      <c r="AX281" s="52">
        <v>2028</v>
      </c>
      <c r="AY281" s="53">
        <v>2029</v>
      </c>
    </row>
    <row r="282" spans="2:51" x14ac:dyDescent="0.2">
      <c r="K282" s="109" t="s">
        <v>5</v>
      </c>
      <c r="L282" s="90"/>
      <c r="M282" s="110"/>
      <c r="N282" s="110"/>
      <c r="O282" s="110"/>
      <c r="P282" s="110"/>
      <c r="Q282" s="110"/>
      <c r="R282" s="110"/>
      <c r="S282" s="110"/>
      <c r="T282" s="110"/>
      <c r="U282" s="110"/>
      <c r="V282" s="72"/>
      <c r="W282" s="72"/>
      <c r="X282" s="72"/>
      <c r="Y282" s="72"/>
      <c r="Z282" s="72"/>
      <c r="AA282" s="71"/>
      <c r="AB282" s="71"/>
      <c r="AC282" s="71"/>
      <c r="AD282" s="71"/>
      <c r="AE282" s="71"/>
      <c r="AF282" s="72"/>
      <c r="AG282" s="72"/>
      <c r="AH282" s="72"/>
      <c r="AI282" s="71"/>
      <c r="AJ282" s="71"/>
      <c r="AK282" s="71"/>
      <c r="AL282" s="71"/>
      <c r="AM282" s="71"/>
      <c r="AN282" s="71"/>
      <c r="AO282" s="71"/>
      <c r="AP282" s="71">
        <v>0.70768230000000021</v>
      </c>
      <c r="AQ282" s="71">
        <v>0.71269309999999997</v>
      </c>
      <c r="AR282" s="71">
        <v>0.71275690000000025</v>
      </c>
      <c r="AS282" s="71">
        <v>0.70727189999999995</v>
      </c>
      <c r="AT282" s="71">
        <v>0.72430660000000013</v>
      </c>
      <c r="AU282" s="71">
        <v>0.71976689999999999</v>
      </c>
      <c r="AV282" s="72">
        <v>0.69565319999999986</v>
      </c>
      <c r="AW282" s="72">
        <v>0.7086363</v>
      </c>
      <c r="AX282" s="72">
        <v>0.70245890000000022</v>
      </c>
      <c r="AY282" s="74">
        <v>0.67114569999999985</v>
      </c>
    </row>
    <row r="283" spans="2:51" ht="13.5" thickBot="1" x14ac:dyDescent="0.25">
      <c r="K283" s="97" t="s">
        <v>2</v>
      </c>
      <c r="L283" s="111"/>
      <c r="M283" s="112"/>
      <c r="N283" s="112"/>
      <c r="O283" s="112"/>
      <c r="P283" s="112"/>
      <c r="Q283" s="112"/>
      <c r="R283" s="112"/>
      <c r="S283" s="112"/>
      <c r="T283" s="112"/>
      <c r="U283" s="112"/>
      <c r="V283" s="84">
        <v>0.74912658808850074</v>
      </c>
      <c r="W283" s="84">
        <v>0.92753249862384157</v>
      </c>
      <c r="X283" s="84">
        <v>1.0504961342486181</v>
      </c>
      <c r="Y283" s="84">
        <v>1.163128889468851</v>
      </c>
      <c r="Z283" s="84">
        <v>1.2310900134008622</v>
      </c>
      <c r="AA283" s="84">
        <v>0.99258330763087999</v>
      </c>
      <c r="AB283" s="84">
        <v>0.98108022586563393</v>
      </c>
      <c r="AC283" s="84">
        <v>0.93743384488013159</v>
      </c>
      <c r="AD283" s="84">
        <v>0.8285585800646017</v>
      </c>
      <c r="AE283" s="84">
        <v>0.79561678179205042</v>
      </c>
      <c r="AF283" s="84">
        <v>0.57561689816521855</v>
      </c>
      <c r="AG283" s="84">
        <v>0.55285793906688985</v>
      </c>
      <c r="AH283" s="84">
        <v>0.48478118223883243</v>
      </c>
      <c r="AI283" s="84">
        <v>0.68813478353804458</v>
      </c>
      <c r="AJ283" s="84">
        <v>0.50151958781813999</v>
      </c>
      <c r="AK283" s="84">
        <v>0.28863521249098067</v>
      </c>
      <c r="AL283" s="84">
        <v>0.32935179029606376</v>
      </c>
      <c r="AM283" s="84">
        <v>0.29687502578070107</v>
      </c>
      <c r="AN283" s="84">
        <v>0.42255760874304343</v>
      </c>
      <c r="AO283" s="84">
        <v>0.36877652766574492</v>
      </c>
      <c r="AP283" s="84"/>
      <c r="AQ283" s="84"/>
      <c r="AR283" s="84"/>
      <c r="AS283" s="84"/>
      <c r="AT283" s="84"/>
      <c r="AU283" s="30"/>
      <c r="AV283" s="84"/>
      <c r="AW283" s="84"/>
      <c r="AX283" s="84"/>
      <c r="AY283" s="29"/>
    </row>
    <row r="284" spans="2:51" x14ac:dyDescent="0.2">
      <c r="L284" s="86" t="s">
        <v>40</v>
      </c>
    </row>
    <row r="303" spans="2:11" x14ac:dyDescent="0.2">
      <c r="B303" s="121" t="s">
        <v>18</v>
      </c>
      <c r="C303" s="121"/>
      <c r="D303" s="121"/>
      <c r="E303" s="121"/>
      <c r="F303" s="121"/>
      <c r="G303" s="121"/>
      <c r="H303" s="121"/>
      <c r="I303" s="121"/>
      <c r="J303" s="121"/>
      <c r="K303" s="121"/>
    </row>
    <row r="305" spans="11:41" ht="13.5" thickBot="1" x14ac:dyDescent="0.25">
      <c r="K305" s="100" t="s">
        <v>36</v>
      </c>
      <c r="L305" s="1"/>
      <c r="M305" s="1"/>
      <c r="N305" s="1"/>
      <c r="O305" s="1"/>
      <c r="P305" s="1"/>
    </row>
    <row r="306" spans="11:41" ht="13.5" thickBot="1" x14ac:dyDescent="0.25">
      <c r="K306" s="113"/>
      <c r="L306" s="114">
        <v>1990</v>
      </c>
      <c r="M306" s="36">
        <v>1991</v>
      </c>
      <c r="N306" s="36">
        <v>1992</v>
      </c>
      <c r="O306" s="36">
        <v>1993</v>
      </c>
      <c r="P306" s="36">
        <v>1994</v>
      </c>
      <c r="Q306" s="36">
        <v>1995</v>
      </c>
      <c r="R306" s="36">
        <v>1996</v>
      </c>
      <c r="S306" s="36">
        <v>1997</v>
      </c>
      <c r="T306" s="36">
        <v>1998</v>
      </c>
      <c r="U306" s="36">
        <v>1999</v>
      </c>
      <c r="V306" s="36">
        <v>2000</v>
      </c>
      <c r="W306" s="36">
        <v>2001</v>
      </c>
      <c r="X306" s="36">
        <v>2002</v>
      </c>
      <c r="Y306" s="36">
        <v>2003</v>
      </c>
      <c r="Z306" s="36">
        <v>2004</v>
      </c>
      <c r="AA306" s="36">
        <v>2005</v>
      </c>
      <c r="AB306" s="36">
        <v>2006</v>
      </c>
      <c r="AC306" s="36">
        <v>2007</v>
      </c>
      <c r="AD306" s="36">
        <v>2008</v>
      </c>
      <c r="AE306" s="36">
        <v>2009</v>
      </c>
      <c r="AF306" s="36">
        <v>2010</v>
      </c>
      <c r="AG306" s="36">
        <v>2011</v>
      </c>
      <c r="AH306" s="36">
        <v>2012</v>
      </c>
      <c r="AI306" s="36">
        <v>2013</v>
      </c>
      <c r="AJ306" s="36">
        <v>2014</v>
      </c>
      <c r="AK306" s="36">
        <v>2015</v>
      </c>
      <c r="AL306" s="36">
        <v>2016</v>
      </c>
      <c r="AM306" s="36">
        <v>2017</v>
      </c>
      <c r="AN306" s="36">
        <v>2018</v>
      </c>
      <c r="AO306" s="38">
        <v>2019</v>
      </c>
    </row>
    <row r="307" spans="11:41" x14ac:dyDescent="0.2">
      <c r="K307" s="115" t="s">
        <v>15</v>
      </c>
      <c r="L307" s="43">
        <v>108.89996313291979</v>
      </c>
      <c r="M307" s="44">
        <v>156.70550069282808</v>
      </c>
      <c r="N307" s="44">
        <v>129.72131298299698</v>
      </c>
      <c r="O307" s="44">
        <v>138.63525137397593</v>
      </c>
      <c r="P307" s="44">
        <v>151.00341837458686</v>
      </c>
      <c r="Q307" s="44">
        <v>125.04452536130641</v>
      </c>
      <c r="R307" s="44">
        <v>175.86633285528666</v>
      </c>
      <c r="S307" s="44">
        <v>129.23047439474595</v>
      </c>
      <c r="T307" s="44">
        <v>108.71554935861674</v>
      </c>
      <c r="U307" s="44">
        <v>87.41101726247939</v>
      </c>
      <c r="V307" s="44">
        <v>73.326777716835551</v>
      </c>
      <c r="W307" s="44">
        <v>70.775125870376584</v>
      </c>
      <c r="X307" s="44">
        <v>88.006368916441716</v>
      </c>
      <c r="Y307" s="44">
        <v>118.94867371873636</v>
      </c>
      <c r="Z307" s="44">
        <v>109.95871703388998</v>
      </c>
      <c r="AA307" s="44">
        <v>86.893707422999995</v>
      </c>
      <c r="AB307" s="44">
        <v>121.70777526500001</v>
      </c>
      <c r="AC307" s="44">
        <v>99.627103394000002</v>
      </c>
      <c r="AD307" s="44">
        <v>88.43836589</v>
      </c>
      <c r="AE307" s="44">
        <v>93.977873049999999</v>
      </c>
      <c r="AF307" s="44">
        <v>87.470434025000003</v>
      </c>
      <c r="AG307" s="44">
        <v>62.133677000000006</v>
      </c>
      <c r="AH307" s="44">
        <v>57.724222999999995</v>
      </c>
      <c r="AI307" s="44">
        <v>152.4963773455807</v>
      </c>
      <c r="AJ307" s="44">
        <v>68.290594999999996</v>
      </c>
      <c r="AK307" s="44">
        <v>37.384530999999996</v>
      </c>
      <c r="AL307" s="44">
        <v>43.888689092635992</v>
      </c>
      <c r="AM307" s="44">
        <v>60.704746729740002</v>
      </c>
      <c r="AN307" s="44">
        <v>47.894989563643513</v>
      </c>
      <c r="AO307" s="116">
        <v>25.472935927430381</v>
      </c>
    </row>
    <row r="308" spans="11:41" x14ac:dyDescent="0.2">
      <c r="K308" s="117" t="s">
        <v>20</v>
      </c>
      <c r="L308" s="43">
        <v>990.7004351503158</v>
      </c>
      <c r="M308" s="44">
        <v>1425.4076954436846</v>
      </c>
      <c r="N308" s="44">
        <v>1179.5479922243123</v>
      </c>
      <c r="O308" s="44">
        <v>1260.7033407536057</v>
      </c>
      <c r="P308" s="44">
        <v>1372.4455378676312</v>
      </c>
      <c r="Q308" s="44">
        <v>1138.4716544947623</v>
      </c>
      <c r="R308" s="44">
        <v>1601.2181807889253</v>
      </c>
      <c r="S308" s="44">
        <v>1177.6023043901996</v>
      </c>
      <c r="T308" s="44">
        <v>990.37281288806935</v>
      </c>
      <c r="U308" s="44">
        <v>840.14283761892659</v>
      </c>
      <c r="V308" s="44">
        <v>691.10186011079247</v>
      </c>
      <c r="W308" s="44">
        <v>756.63672937552826</v>
      </c>
      <c r="X308" s="44">
        <v>735.31207557858761</v>
      </c>
      <c r="Y308" s="118">
        <v>1035.6143127134319</v>
      </c>
      <c r="Z308" s="44">
        <v>735.87515887590666</v>
      </c>
      <c r="AA308" s="44">
        <v>654.14754467099999</v>
      </c>
      <c r="AB308" s="44">
        <v>857.76980317599987</v>
      </c>
      <c r="AC308" s="44">
        <v>831.86730018499998</v>
      </c>
      <c r="AD308" s="44">
        <v>783.104416872</v>
      </c>
      <c r="AE308" s="44">
        <v>678.999907312</v>
      </c>
      <c r="AF308" s="44">
        <v>634.58614916900001</v>
      </c>
      <c r="AG308" s="44">
        <v>569.05664599999989</v>
      </c>
      <c r="AH308" s="44">
        <v>423.35830900000002</v>
      </c>
      <c r="AI308" s="44">
        <v>501.27443967365781</v>
      </c>
      <c r="AJ308" s="44">
        <v>461.11799300000007</v>
      </c>
      <c r="AK308" s="44">
        <v>332.17910700000004</v>
      </c>
      <c r="AL308" s="44">
        <v>366.00263181835601</v>
      </c>
      <c r="AM308" s="44">
        <v>316.31540377288002</v>
      </c>
      <c r="AN308" s="44">
        <v>278.27360215465745</v>
      </c>
      <c r="AO308" s="116">
        <v>147.99973238456641</v>
      </c>
    </row>
    <row r="309" spans="11:41" x14ac:dyDescent="0.2">
      <c r="K309" s="117" t="s">
        <v>16</v>
      </c>
      <c r="L309" s="43">
        <v>86.238405</v>
      </c>
      <c r="M309" s="44">
        <v>151.61056600000001</v>
      </c>
      <c r="N309" s="44">
        <v>154.200399</v>
      </c>
      <c r="O309" s="44">
        <v>196.395566</v>
      </c>
      <c r="P309" s="44">
        <v>298.882488049149</v>
      </c>
      <c r="Q309" s="44">
        <v>285.91623407014504</v>
      </c>
      <c r="R309" s="44">
        <v>448.15715722662344</v>
      </c>
      <c r="S309" s="44">
        <v>426.95057573766422</v>
      </c>
      <c r="T309" s="44">
        <v>414.66885422754581</v>
      </c>
      <c r="U309" s="44">
        <v>437.48565619527665</v>
      </c>
      <c r="V309" s="44">
        <v>402.854255397457</v>
      </c>
      <c r="W309" s="44">
        <v>420.63439364211183</v>
      </c>
      <c r="X309" s="44">
        <v>385.15327476117682</v>
      </c>
      <c r="Y309" s="44">
        <v>350.91948000000002</v>
      </c>
      <c r="Z309" s="44">
        <v>302.04282583540339</v>
      </c>
      <c r="AA309" s="44">
        <v>278.78862728500002</v>
      </c>
      <c r="AB309" s="44">
        <v>368.55691661000003</v>
      </c>
      <c r="AC309" s="44">
        <v>267.99332907799999</v>
      </c>
      <c r="AD309" s="44">
        <v>232.55622487799999</v>
      </c>
      <c r="AE309" s="44">
        <v>240.27582130700003</v>
      </c>
      <c r="AF309" s="44">
        <v>240.94845560300001</v>
      </c>
      <c r="AG309" s="44">
        <v>216.63695300000001</v>
      </c>
      <c r="AH309" s="44">
        <v>181.640514</v>
      </c>
      <c r="AI309" s="44">
        <v>219.02333885476628</v>
      </c>
      <c r="AJ309" s="44">
        <v>171.43393400000002</v>
      </c>
      <c r="AK309" s="44">
        <v>125.34420300000002</v>
      </c>
      <c r="AL309" s="44">
        <v>128.83977125960499</v>
      </c>
      <c r="AM309" s="44">
        <v>94.004968125359994</v>
      </c>
      <c r="AN309" s="44">
        <v>101.17352446583611</v>
      </c>
      <c r="AO309" s="116">
        <v>53.809108838951765</v>
      </c>
    </row>
    <row r="310" spans="11:41" x14ac:dyDescent="0.2">
      <c r="K310" s="117" t="s">
        <v>17</v>
      </c>
      <c r="L310" s="43">
        <v>0.96730277894749506</v>
      </c>
      <c r="M310" s="44">
        <v>1.5469921151443979</v>
      </c>
      <c r="N310" s="44">
        <v>3.2870079269335291</v>
      </c>
      <c r="O310" s="44">
        <v>4.0601512500799855</v>
      </c>
      <c r="P310" s="44">
        <v>5.1496471652727358</v>
      </c>
      <c r="Q310" s="44">
        <v>6.0136042710236381</v>
      </c>
      <c r="R310" s="44">
        <v>8.5901248211810888</v>
      </c>
      <c r="S310" s="44">
        <v>9.3727331869088601</v>
      </c>
      <c r="T310" s="44">
        <v>10.872430768074871</v>
      </c>
      <c r="U310" s="44">
        <v>13.712094251121282</v>
      </c>
      <c r="V310" s="44">
        <v>15.08973983580627</v>
      </c>
      <c r="W310" s="44">
        <v>15.105987659967408</v>
      </c>
      <c r="X310" s="44">
        <v>23.992714465864871</v>
      </c>
      <c r="Y310" s="44">
        <v>38.404990030299317</v>
      </c>
      <c r="Z310" s="44">
        <v>39.228147414804369</v>
      </c>
      <c r="AA310" s="44">
        <v>32.338585172999998</v>
      </c>
      <c r="AB310" s="44">
        <v>37.914117687999997</v>
      </c>
      <c r="AC310" s="44">
        <v>63.112717287000002</v>
      </c>
      <c r="AD310" s="44">
        <v>48.099373698925767</v>
      </c>
      <c r="AE310" s="44">
        <v>81.090672841</v>
      </c>
      <c r="AF310" s="44">
        <v>62.196901892</v>
      </c>
      <c r="AG310" s="44">
        <v>71.610347183000002</v>
      </c>
      <c r="AH310" s="44">
        <v>62.709686000000005</v>
      </c>
      <c r="AI310" s="44">
        <v>57.544329419189481</v>
      </c>
      <c r="AJ310" s="44">
        <v>53.97556800000001</v>
      </c>
      <c r="AK310" s="44">
        <v>56.711441999999991</v>
      </c>
      <c r="AL310" s="44">
        <v>55.588131133999994</v>
      </c>
      <c r="AM310" s="44">
        <v>67.371050855500002</v>
      </c>
      <c r="AN310" s="44">
        <v>76.869634285195033</v>
      </c>
      <c r="AO310" s="116">
        <v>78.941534983568758</v>
      </c>
    </row>
    <row r="311" spans="11:41" ht="13.5" thickBot="1" x14ac:dyDescent="0.25">
      <c r="K311" s="119" t="s">
        <v>19</v>
      </c>
      <c r="L311" s="46">
        <v>32.970916010130303</v>
      </c>
      <c r="M311" s="47">
        <v>92.798012453493357</v>
      </c>
      <c r="N311" s="47">
        <v>120.87153580193151</v>
      </c>
      <c r="O311" s="47">
        <v>188.83601476312839</v>
      </c>
      <c r="P311" s="47">
        <v>239.01240882551048</v>
      </c>
      <c r="Q311" s="47">
        <v>281.21571641408474</v>
      </c>
      <c r="R311" s="47">
        <v>331.40356538919639</v>
      </c>
      <c r="S311" s="47">
        <v>384.82802491171151</v>
      </c>
      <c r="T311" s="47">
        <v>512.01986085898045</v>
      </c>
      <c r="U311" s="47">
        <v>576.39781934834105</v>
      </c>
      <c r="V311" s="47">
        <v>606.98655258639815</v>
      </c>
      <c r="W311" s="47">
        <v>611.2601045874095</v>
      </c>
      <c r="X311" s="47">
        <v>563.95132478089829</v>
      </c>
      <c r="Y311" s="47">
        <v>546.85471933501003</v>
      </c>
      <c r="Z311" s="47">
        <v>650.44723812153688</v>
      </c>
      <c r="AA311" s="47">
        <v>637.25676851499998</v>
      </c>
      <c r="AB311" s="47">
        <v>657.22857223899996</v>
      </c>
      <c r="AC311" s="47">
        <v>660.90182206999998</v>
      </c>
      <c r="AD311" s="47">
        <v>707.81868720600005</v>
      </c>
      <c r="AE311" s="47">
        <v>747.43152780200012</v>
      </c>
      <c r="AF311" s="47">
        <v>663.342941581594</v>
      </c>
      <c r="AG311" s="47">
        <v>674.18181300000003</v>
      </c>
      <c r="AH311" s="47">
        <v>673.75920399999995</v>
      </c>
      <c r="AI311" s="47">
        <v>664.38959</v>
      </c>
      <c r="AJ311" s="47">
        <v>702.185474</v>
      </c>
      <c r="AK311" s="47">
        <v>689.43230100000005</v>
      </c>
      <c r="AL311" s="47">
        <v>699.23951699999998</v>
      </c>
      <c r="AM311" s="47">
        <v>644.51298799999995</v>
      </c>
      <c r="AN311" s="47">
        <v>677.5891319971289</v>
      </c>
      <c r="AO311" s="120">
        <v>707.19784497940373</v>
      </c>
    </row>
    <row r="312" spans="11:41" x14ac:dyDescent="0.2">
      <c r="L312" s="86" t="s">
        <v>41</v>
      </c>
    </row>
  </sheetData>
  <mergeCells count="13">
    <mergeCell ref="B303:K303"/>
    <mergeCell ref="B153:K153"/>
    <mergeCell ref="B178:K178"/>
    <mergeCell ref="B203:K203"/>
    <mergeCell ref="B228:K228"/>
    <mergeCell ref="B253:K253"/>
    <mergeCell ref="B278:K278"/>
    <mergeCell ref="B128:K128"/>
    <mergeCell ref="B3:K3"/>
    <mergeCell ref="B28:K28"/>
    <mergeCell ref="B53:K53"/>
    <mergeCell ref="B78:K78"/>
    <mergeCell ref="B103:K103"/>
  </mergeCells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56B3C5D7D4E340A0A1C6734825D19D" ma:contentTypeVersion="13" ma:contentTypeDescription="Opret et nyt dokument." ma:contentTypeScope="" ma:versionID="6db9e133e798e394d32b78fc8c50ac4b">
  <xsd:schema xmlns:xsd="http://www.w3.org/2001/XMLSchema" xmlns:xs="http://www.w3.org/2001/XMLSchema" xmlns:p="http://schemas.microsoft.com/office/2006/metadata/properties" xmlns:ns3="7e87a559-ce90-4c63-99c3-080d3300e381" xmlns:ns4="80e12da5-61cc-4f8d-a1df-d90188ca0f4f" targetNamespace="http://schemas.microsoft.com/office/2006/metadata/properties" ma:root="true" ma:fieldsID="3d4cd75a7d224c6aa0e9c4d5a35f2ef4" ns3:_="" ns4:_="">
    <xsd:import namespace="7e87a559-ce90-4c63-99c3-080d3300e381"/>
    <xsd:import namespace="80e12da5-61cc-4f8d-a1df-d90188ca0f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7a559-ce90-4c63-99c3-080d3300e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2da5-61cc-4f8d-a1df-d90188ca0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28E0C1-B658-4213-9CE0-711A68F3A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3AE4BC-DCAC-4F30-99DE-3AA0B9ADE08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0e12da5-61cc-4f8d-a1df-d90188ca0f4f"/>
    <ds:schemaRef ds:uri="7e87a559-ce90-4c63-99c3-080d3300e381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C77259-AF83-4E3F-A3A1-9D8729BBC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7a559-ce90-4c63-99c3-080d3300e381"/>
    <ds:schemaRef ds:uri="80e12da5-61cc-4f8d-a1df-d90188ca0f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Tal til Figurer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Baggrundsdata til Miljørapport 2012</dc:title>
  <dc:creator>Christian Friberg B. Nielsen</dc:creator>
  <cp:lastModifiedBy>Rune Duban Grandal</cp:lastModifiedBy>
  <dcterms:created xsi:type="dcterms:W3CDTF">2011-04-28T11:19:19Z</dcterms:created>
  <dcterms:modified xsi:type="dcterms:W3CDTF">2020-06-11T11:55:48Z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0x010100CF56B3C5D7D4E340A0A1C6734825D19D</vt:lpwstr>
  </property>
</Properties>
</file>